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capk7521\Desktop\ZOK 23.6\"/>
    </mc:Choice>
  </mc:AlternateContent>
  <xr:revisionPtr revIDLastSave="0" documentId="13_ncr:1_{D9E6B76B-7C46-4FCC-8227-C081A81D8C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ozpočet PN 2025 obecní škol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47" i="1" l="1"/>
  <c r="B347" i="1" l="1"/>
  <c r="B527" i="1"/>
  <c r="B489" i="1"/>
  <c r="B423" i="1"/>
  <c r="B362" i="1"/>
  <c r="B307" i="1"/>
  <c r="B226" i="1"/>
  <c r="B204" i="1"/>
  <c r="B183" i="1"/>
  <c r="B156" i="1"/>
  <c r="B74" i="1"/>
  <c r="B46" i="1"/>
  <c r="B48" i="1" s="1"/>
  <c r="B425" i="1" l="1"/>
  <c r="B309" i="1"/>
  <c r="B206" i="1"/>
  <c r="B529" i="1"/>
  <c r="B531" i="1" l="1"/>
</calcChain>
</file>

<file path=xl/sharedStrings.xml><?xml version="1.0" encoding="utf-8"?>
<sst xmlns="http://schemas.openxmlformats.org/spreadsheetml/2006/main" count="532" uniqueCount="496">
  <si>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</si>
  <si>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</si>
  <si>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</si>
  <si>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</si>
  <si>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</si>
  <si>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</si>
  <si>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</si>
  <si>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</si>
  <si>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</si>
  <si>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</si>
  <si>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</si>
  <si>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</si>
  <si>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</si>
  <si>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</si>
  <si>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</si>
  <si>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</si>
  <si>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</si>
  <si>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</si>
  <si>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</si>
  <si>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</si>
  <si>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</si>
  <si>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</si>
  <si>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</si>
  <si>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</si>
  <si>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</si>
  <si>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</si>
  <si>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</si>
  <si>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</si>
  <si>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</si>
  <si>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</si>
  <si>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</si>
  <si>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</si>
  <si>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</si>
  <si>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</si>
  <si>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</si>
  <si>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</si>
  <si>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</si>
  <si>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Základní škola Zlaté Hory</t>
  </si>
  <si>
    <t>Mateřská škola Liboš</t>
  </si>
  <si>
    <t>Základní škola Olomouc, Gagarinova 19</t>
  </si>
  <si>
    <t>Základní škola Olomouc, Heyrovského 33</t>
  </si>
  <si>
    <t>Základní škola Olomouc, Mozartova 48</t>
  </si>
  <si>
    <t>Mateřská škola Olomouc, Jílová 41</t>
  </si>
  <si>
    <t>Mateřská škola Olomouc, Mozartova 6</t>
  </si>
  <si>
    <t>Mateřská škola Olomouc, Rooseveltova 101</t>
  </si>
  <si>
    <t>Mateřská škola Olomouc, Žižkovo nám. 3</t>
  </si>
  <si>
    <t>Mateřská škola Štěpánov, Sídliště 555</t>
  </si>
  <si>
    <t>Základní škola Prostějov, ul. Vl. Majakovského 1</t>
  </si>
  <si>
    <t>Mateřská škola Buk</t>
  </si>
  <si>
    <t>Mateřská škola Přerov, Komenského 25</t>
  </si>
  <si>
    <t>Mateřská škola Přerov, Máchova 14</t>
  </si>
  <si>
    <t>Mateřská škola Přerov, U tenisu 2</t>
  </si>
  <si>
    <t>Základní škola Přerov, Trávník 27</t>
  </si>
  <si>
    <t>Základní škola Přerov, U tenisu 4</t>
  </si>
  <si>
    <t>Základní škola Mohelnice, Vodní 27</t>
  </si>
  <si>
    <t>Celkem obecní školství Olomouckého kraje</t>
  </si>
  <si>
    <t>ÚZ 33 353</t>
  </si>
  <si>
    <t>Fakultní základní škola Olomouc, Hálkova 4</t>
  </si>
  <si>
    <t>Mateřská škola Bukovany</t>
  </si>
  <si>
    <t>Fakultní základní škola Olomouc, Tererovo nám. 1</t>
  </si>
  <si>
    <t>Základní škola Uničov, Pionýrů 685</t>
  </si>
  <si>
    <t>Mateřská škola Přerov, Lešetínská 5</t>
  </si>
  <si>
    <t>Základní škola Přerov, Želatovská 8</t>
  </si>
  <si>
    <t>Základní škola Šumperk, Sluneční 38</t>
  </si>
  <si>
    <t>Základní škola Šumperk, Vrchlického 22</t>
  </si>
  <si>
    <t>Základní škola Olomouc, Zeyerova 28</t>
  </si>
  <si>
    <t>Základní škola Prostějov, ul. E. Valenty 52</t>
  </si>
  <si>
    <t>Základní škola Přerov, Svisle 13</t>
  </si>
  <si>
    <t>v Kč</t>
  </si>
  <si>
    <t>Základní umělecká škola Javorník</t>
  </si>
  <si>
    <t>Zařízení školního stravování Přerov, Kratochvílova 30</t>
  </si>
  <si>
    <t>Základní umělecká škola Jeseník</t>
  </si>
  <si>
    <t>Mateřská škola Hlubočky, Dukelských hrdinů 220</t>
  </si>
  <si>
    <t>Základní škola a mateřská škola Lobodice</t>
  </si>
  <si>
    <t>Základní škola a mateřská škola Polkovice</t>
  </si>
  <si>
    <t>Základní škola a Mateřská škola Prosenice</t>
  </si>
  <si>
    <t>Základní škola a Mateřská škola Troubky</t>
  </si>
  <si>
    <t>Základní umělecká škola Moravský Beroun, Dvořákova 349</t>
  </si>
  <si>
    <t>Mateřská škola Vidnava</t>
  </si>
  <si>
    <t>Mateřská škola Velký Týnec</t>
  </si>
  <si>
    <t>Mateřská škola Paseka</t>
  </si>
  <si>
    <t>Mateřská škola Prostějov, Partyzánská ul. 34</t>
  </si>
  <si>
    <t>Mateřská škola Citov</t>
  </si>
  <si>
    <t>Rozpis rozpočtu přímých nákladů na rok 2025 na jednotlivé školy
a školská zařízení zřizovaná obcemi na území Olomouckého kraje</t>
  </si>
  <si>
    <t>Rozpočet na rok 2025</t>
  </si>
  <si>
    <t>Mateřská škola Krčmaň</t>
  </si>
  <si>
    <t>Mateřská škola Olomouc, Michalské stromořadí 11</t>
  </si>
  <si>
    <t>Mateřská škola Olomouc, Zeyerova 23</t>
  </si>
  <si>
    <t>Mateřská škola Včelka, Líšná</t>
  </si>
  <si>
    <t>Mateřská škola Přerov, Dvořákova 23</t>
  </si>
  <si>
    <t>Mateřská škola Přerov, Kratochvílova 19</t>
  </si>
  <si>
    <t>Základní škola Přerov, Velká Dlážka 5</t>
  </si>
  <si>
    <t>Základní škola a Slaměníkova mateřská škola Radslavice</t>
  </si>
  <si>
    <t>Základní škola Hustopeče nad Bečvou, okres Přerov</t>
  </si>
  <si>
    <t>Základní škola a Mateřská škola Potštát, okres Přerov</t>
  </si>
  <si>
    <t>Základní škola a mateřská škola Bernartice, okres Jeseník - příspěvková organizace</t>
  </si>
  <si>
    <t>Mateřská škola Česká Ves, Jesenická 98 - příspěvková organizace</t>
  </si>
  <si>
    <t>Mateřská škola Česká Ves, Holanova 53 - příspěvková organizace</t>
  </si>
  <si>
    <t>Základní škola Česká Ves, okres Jeseník</t>
  </si>
  <si>
    <t>Mateřská škola Javorník, Míru 356 - příspěvková organizace</t>
  </si>
  <si>
    <t>Mateřská škola Javorník, Polská 488 - příspěvková organizace</t>
  </si>
  <si>
    <t>Základní škola Javorník, okres Jeseník</t>
  </si>
  <si>
    <t>Mateřská škola Karla Čapka Jeseník</t>
  </si>
  <si>
    <t>Středisko volného času DUHA Jeseník</t>
  </si>
  <si>
    <t>Základní škola a Mateřská škola Kobylá nad Vidnavkou příspěvková organizace</t>
  </si>
  <si>
    <t>Základní škola a mateřská škola J. Schrotha, Lipová - lázně</t>
  </si>
  <si>
    <t>Mateřská škola Široký Brod, okres Jeseník</t>
  </si>
  <si>
    <t>Mateřská škola Mikulovice, okres Jeseník</t>
  </si>
  <si>
    <t>Základní škola Mikulovice, okres Jeseník</t>
  </si>
  <si>
    <t>Základní škola Vidnava, okres Jeseník - příspěvková organizace</t>
  </si>
  <si>
    <t>Základní škola Žulová, okres Jeseník - příspěvková organizace</t>
  </si>
  <si>
    <t>Základní škola a Mateřská škola Osek nad Bečvou, okres Přerov</t>
  </si>
  <si>
    <t>Základní škola Litovel, Jungmannova 655, okres Olomouc</t>
  </si>
  <si>
    <t>Základní škola a mateřská škola Nasobůrky</t>
  </si>
  <si>
    <t>Základní škola Litovel, Vítězná 1250, okres Olomouc</t>
  </si>
  <si>
    <t>Základní škola a Mateřská škola Pňovice, okres Olomouc</t>
  </si>
  <si>
    <t>Mateřská škola Mohelnice, Hálkova 12</t>
  </si>
  <si>
    <t>Mateřská škola Mohelnice, Na Zámečku 10</t>
  </si>
  <si>
    <t>Základní škola Mohelnice, Mlýnská 1</t>
  </si>
  <si>
    <t>Základní škola Moravičany, okres Šumperk</t>
  </si>
  <si>
    <t>Mateřská škola Budulínek Pavlov 129</t>
  </si>
  <si>
    <t>Základní škola a mateřská škola Bedihošť</t>
  </si>
  <si>
    <t>Základní škola a Mateřská škola Čelechovice na Hané</t>
  </si>
  <si>
    <t>Jubilejní Masarykova základní škola a mateřská škola Drahany</t>
  </si>
  <si>
    <t>Základní škola Krumsín, okres Prostějov</t>
  </si>
  <si>
    <t>Základní škola a mateřská škola Mostkovice, okres Prostějov</t>
  </si>
  <si>
    <t>Masarykova základní škola a mateřská škola Nezamyslice</t>
  </si>
  <si>
    <t>Mateřská škola Ohrozim - příspěvková organizace</t>
  </si>
  <si>
    <t>Základní škola a Mateřská škola Olšany u Prostějova</t>
  </si>
  <si>
    <t>Základní škola nadporučíka letectva Josefa Františka a Mateřská škola Otaslavice</t>
  </si>
  <si>
    <t>Mateřská škola Otinoves - příspěvková organizace</t>
  </si>
  <si>
    <t>Základní škola Prostějov, ul. Dr. Horáka 24</t>
  </si>
  <si>
    <t>Základní škola a mateřská škola Prostějov, Kollárova ul. 4</t>
  </si>
  <si>
    <t>Základní škola a mateřská škola Prostějov, Melantrichova ul. 60</t>
  </si>
  <si>
    <t>Základní škola a mateřská škola Prostějov, Palackého tř. 14</t>
  </si>
  <si>
    <t>Základní škola a mateřská škola Jana Železného Prostějov</t>
  </si>
  <si>
    <t>Reálné gymnázium a základní škola města Prostějova, Studentská ul. 2</t>
  </si>
  <si>
    <t>Základní umělecká škola Vladimíra Ambrose Prostějov</t>
  </si>
  <si>
    <t>Mateřská škola Prostějov, ul. Šárka 4a</t>
  </si>
  <si>
    <t>Základní škola a mateřská škola Ptení</t>
  </si>
  <si>
    <t>Mateřská škola Slatinky - příspěvková organizace</t>
  </si>
  <si>
    <t>Základní škola a Mateřská škola Údolí Desné</t>
  </si>
  <si>
    <t>Základní škola Karla staršího ze Žerotína Bludov</t>
  </si>
  <si>
    <t>Základní škola a Mateřská škola Hanušovice, okres Šumperk</t>
  </si>
  <si>
    <t>Základní škola Ruda nad Moravou, okres Šumperk</t>
  </si>
  <si>
    <t>Základní škola a Mateřská škola Staré Město, okres Šumperk</t>
  </si>
  <si>
    <t>Základní škola Šumperk, Dr.E.Beneše 1</t>
  </si>
  <si>
    <t>Základní škola Šumperk, 8. května 63</t>
  </si>
  <si>
    <t>Základní škola Šumperk, Šumavská 21</t>
  </si>
  <si>
    <t>Základní škola a Mateřská škola Bohuňovice</t>
  </si>
  <si>
    <t>Mateřská škola Hlubočky Mariánské Údolí, Boční 437</t>
  </si>
  <si>
    <t>Mateřská škola Luběnice - příspěvková organizace</t>
  </si>
  <si>
    <t>Základní škola a Mateřská škola Lutín příspěvková organizace</t>
  </si>
  <si>
    <t>Základní škola a Mateřská škola Náměšť na Hané, okres Olomouc</t>
  </si>
  <si>
    <t>Masarykova základní škola a mateřská škola Velká Bystřice</t>
  </si>
  <si>
    <t>Základní škola Milady Petřkové Velký Týnec</t>
  </si>
  <si>
    <t>Základní škola Brodek u Přerova, okres Přerov</t>
  </si>
  <si>
    <t>Základní škola Kojetín, náměstí Míru 83, okres Přerov</t>
  </si>
  <si>
    <t>Základní škola Kojetín, Svatopluka Čecha 586, okres Přerov</t>
  </si>
  <si>
    <t>Dům dětí a mládeže Kojetín</t>
  </si>
  <si>
    <t>Základní škola a Mateřská škola Kokory</t>
  </si>
  <si>
    <t>Mateřská škola Přerov, Kouřílkova 2</t>
  </si>
  <si>
    <t>Mateřská škola Radost, Přerov, Kozlovská 44</t>
  </si>
  <si>
    <t>Mateřská škola Píšťalka, Přerov, Máchova 8</t>
  </si>
  <si>
    <t>Mateřská škola Přerov, Optiky 14</t>
  </si>
  <si>
    <t>Základní škola Přerov, Boženy Němcové 16</t>
  </si>
  <si>
    <t>Základní škola J. A. Komenského a Mateřská škola, Přerov - Předmostí, Hranická 14</t>
  </si>
  <si>
    <t>Základní škola Přerov, Za mlýnem 1</t>
  </si>
  <si>
    <t>Základní škola a Mateřská škola Tovačov</t>
  </si>
  <si>
    <t>Mateřská škola Tučín</t>
  </si>
  <si>
    <t>Základní škola Uničov, Haškova 211, okres Olomouc</t>
  </si>
  <si>
    <t>Základní škola Uničov, U Stadionu 849</t>
  </si>
  <si>
    <t>Základní škola a mateřská škola Štíty, okres Šumperk</t>
  </si>
  <si>
    <t>Mateřská škola POHÁDKA, Zábřeh, Československé armády 650/13</t>
  </si>
  <si>
    <t>Mateřská škola SEVERÁČEK, Zábřeh, Severovýchod 483/25</t>
  </si>
  <si>
    <t>Mateřská škola Zábřeh, Strejcova 132/2a</t>
  </si>
  <si>
    <t>Mateřská škola Zábřeh, Zahradní 182/20</t>
  </si>
  <si>
    <t>Základní škola Zábřeh, Boženy Němcové 1503/15, okres Šumperk</t>
  </si>
  <si>
    <t>Základní škola Zábřeh, Školská 406/11, okres Šumperk</t>
  </si>
  <si>
    <t>Školní jídelna Zábřeh, Boženy Němcové 1503/15</t>
  </si>
  <si>
    <t>Základní škola a Mateřská škola Bělá pod Pradědem</t>
  </si>
  <si>
    <t>Základní škola a Mateřská škola Černá Voda</t>
  </si>
  <si>
    <t>Mateřská škola Jeseník, Křížkovského 1217</t>
  </si>
  <si>
    <t>Mateřská škola Jeseník, Jiráskova 799</t>
  </si>
  <si>
    <t>Mateřská škola Kopretina Jeseník</t>
  </si>
  <si>
    <t>Základní škola Jeseník</t>
  </si>
  <si>
    <t>Základní škola a Mateřská škola Písečná u Jeseníku</t>
  </si>
  <si>
    <t>Základní škola a Mateřská škola Skorošice</t>
  </si>
  <si>
    <t>Základní škola a Mateřská škola Stará Červená Voda</t>
  </si>
  <si>
    <t>Základní škola a Mateřská škola Supíkovice, okres Jeseník</t>
  </si>
  <si>
    <t>Mateřská škola Uhelná</t>
  </si>
  <si>
    <t>Mateřská škola Vápenná, okres Jeseník</t>
  </si>
  <si>
    <t>Základní škola Vápenná, okres Jeseník</t>
  </si>
  <si>
    <t>Mateřská škola Velká Kraš</t>
  </si>
  <si>
    <t>Mateřská škola Velké Kunětice, okres Jeseník</t>
  </si>
  <si>
    <t>Mateřská škola Vlčice</t>
  </si>
  <si>
    <t>Mateřská škola Beruška Zlaté Hory, Nádražní 306</t>
  </si>
  <si>
    <t>Mateřská škola Žulová</t>
  </si>
  <si>
    <t>Mateřská škola Bílá Lhota, okres Olomouc</t>
  </si>
  <si>
    <t>Základní škola Bílá Lhota, okres Olomouc</t>
  </si>
  <si>
    <t>Základní škola, Mateřská škola, Školní jídelna a Školní družina Bouzov</t>
  </si>
  <si>
    <t>Základní škola a Mateřská škola Červenka</t>
  </si>
  <si>
    <t>Základní škola a Mateřská škola Haňovice</t>
  </si>
  <si>
    <t>Základní škola a Mateřská škola Cholina, okres Olomouc</t>
  </si>
  <si>
    <t>Mateřská škola G. Frištenského</t>
  </si>
  <si>
    <t>Mateřská škola Gemerská</t>
  </si>
  <si>
    <t>Školní jídelna Litovel</t>
  </si>
  <si>
    <t>Základní škola a Mateřská škola Luká, okres Olomouc</t>
  </si>
  <si>
    <t>Základní škola a Mateřská škola Náklo, okres Olomouc</t>
  </si>
  <si>
    <t>Základní škola a Mateřská škola Senice na Hané, okres Olomouc</t>
  </si>
  <si>
    <t>Mateřská škola Slavětín</t>
  </si>
  <si>
    <t>Základní škola a Mateřská škola Střeň, okres Olomouc</t>
  </si>
  <si>
    <t>Mateřská škola Vilémov, okres Olomouc</t>
  </si>
  <si>
    <t>Základní škola Vilémov, okres Olomouc</t>
  </si>
  <si>
    <t>Základní škola a Mateřská škola Bělkovice-Lašťany</t>
  </si>
  <si>
    <t>Základní škola a Mateřská škola Blatec, okres Olomouc</t>
  </si>
  <si>
    <t>Základní škola a Mateřská škola Bystročice</t>
  </si>
  <si>
    <t>Základní škola a Mateřská škola Bystrovany, okres Olomouc</t>
  </si>
  <si>
    <t>Základní škola a mateřská škola Daskabát</t>
  </si>
  <si>
    <t>Základní škola a Mateřská škola Aloise Štěpánka, Dolany</t>
  </si>
  <si>
    <t>Základní škola Doloplazy, okres Olomouc</t>
  </si>
  <si>
    <t>Mateřská škola Doloplazy, okres Olomouc</t>
  </si>
  <si>
    <t>Základní škola a mateřská škola Drahanovice</t>
  </si>
  <si>
    <t>Základní škola a Mateřská škola Dub nad Moravou</t>
  </si>
  <si>
    <t>Základní škola a Mateřská škola Grygov</t>
  </si>
  <si>
    <t>Základní škola Hlubočky, okres Olomouc</t>
  </si>
  <si>
    <t>Mateřská škola Hlušovice, okr. Olomouc</t>
  </si>
  <si>
    <t>Základní škola a Mateřská škola Hněvotín</t>
  </si>
  <si>
    <t>Základní škola a Mateřská škola Horka nad Moravou</t>
  </si>
  <si>
    <t>Základní škola a Mateřská škola Charváty</t>
  </si>
  <si>
    <t>Základní škola a Mateřská škola Kožušany-Tážaly, okres Olomouc</t>
  </si>
  <si>
    <t>Základní škola a Mateřská škola Křelov-Břuchotín</t>
  </si>
  <si>
    <t>Základní škola a Mateřská škola Loučany</t>
  </si>
  <si>
    <t>Základní škola a mateřská škola Majetín</t>
  </si>
  <si>
    <t>Základní škola a Mateřská škola Olomouc, Demlova 18</t>
  </si>
  <si>
    <t>Základní škola a Mateřská škola Olomouc, Dvorského 33</t>
  </si>
  <si>
    <t>Základní škola Olomouc, Stupkova 16</t>
  </si>
  <si>
    <t>Základní škola a Mateřská škola Olomouc, Gorkého 39</t>
  </si>
  <si>
    <t>Fakultní základní škola a Mateřská škola Olomouc, Holečkova 10</t>
  </si>
  <si>
    <t>Základní škola a Mateřská škola Olomouc - Holice, Náves Svobody 41</t>
  </si>
  <si>
    <t>Základní škola a Mateřská škola Olomouc, Nedvědova 17</t>
  </si>
  <si>
    <t>Fakultní základní škola Komenium a Mateřská škola Olomouc, 8. května 29</t>
  </si>
  <si>
    <t>Základní škola a Mateřská škola Olomouc - Nemilany, Raisova 1</t>
  </si>
  <si>
    <t>Fakultní základní škola dr. Milady Horákové a Mateřská škola Olomouc, Rožňavská 21</t>
  </si>
  <si>
    <t>Základní škola a Mateřská škola Olomouc, Řezníčkova 1</t>
  </si>
  <si>
    <t>Základní škola a Mateřská škola Olomouc, Svatoplukova 11</t>
  </si>
  <si>
    <t>Základní škola Olomouc, tř. Spojenců 8</t>
  </si>
  <si>
    <t>Mateřská škola Barevný svět Olomouc, Dělnická 17B</t>
  </si>
  <si>
    <t>Mateřská škola Olomouc, Helsinská 11</t>
  </si>
  <si>
    <t>Mateřská škola Olomouc, Herrmannova 1</t>
  </si>
  <si>
    <t>Mateřská škola Olomouc, kpt. Nálepky 10</t>
  </si>
  <si>
    <t>Mateřská škola Sedmikráska Olomouc, Škrétova 2</t>
  </si>
  <si>
    <t>Mateřská škola Olomouc, Wolkerova 34</t>
  </si>
  <si>
    <t>Základní škola a mateřská škola Přáslavice</t>
  </si>
  <si>
    <t>Základní škola a Mateřská škola Příkazy</t>
  </si>
  <si>
    <t>Základní škola a Mateřská škola Samotišky</t>
  </si>
  <si>
    <t>Základní škola a mateřská škola Skrbeň</t>
  </si>
  <si>
    <t>Základní škola a Mateřská škola Slatinice</t>
  </si>
  <si>
    <t>Mateřská škola Suchonice, okres Olomouc</t>
  </si>
  <si>
    <t>Základní škola Štěpánov, okres Olomouc</t>
  </si>
  <si>
    <t>Mateřská škola Štěpánov, Moravská Huzová 60</t>
  </si>
  <si>
    <t>Základní škola a mateřská škola Těšetice, 783 46</t>
  </si>
  <si>
    <t>Mateřská škola Tovéř, okres Olomouc</t>
  </si>
  <si>
    <t>Základní škola a Mateřská škola Tršice</t>
  </si>
  <si>
    <t>Mateřská škola Ústín, okres Olomouc</t>
  </si>
  <si>
    <t>Základní škola a Mateřská škola Velký Újezd, okres Olomouc</t>
  </si>
  <si>
    <t>Základní škola Věrovany, okres Olomouc</t>
  </si>
  <si>
    <t>Základní škola a Mateřská škola Babice</t>
  </si>
  <si>
    <t>Mateřská škola Domašov nad Bystřicí</t>
  </si>
  <si>
    <t>Mateřská škola Domašov u Šternberka, okres Olomouc</t>
  </si>
  <si>
    <t>Mateřská škola Hnojice, okres Olomouc</t>
  </si>
  <si>
    <t>Základní škola a Mateřská škola Huzová, okres Olomouc</t>
  </si>
  <si>
    <t>Základní škola a Mateřská škola Jívová, okres Olomouc</t>
  </si>
  <si>
    <t>Mateřská škola Lužice, okres Olomouc</t>
  </si>
  <si>
    <t>Základní škola a Mateřská škola Mladějovice, okres Olomouc</t>
  </si>
  <si>
    <t>Základní škola a Mateřská škola Město Libavá</t>
  </si>
  <si>
    <t>Základní škola Moravský Beroun, okres Olomouc</t>
  </si>
  <si>
    <t>Mateřská škola Moravský Beroun</t>
  </si>
  <si>
    <t>Základní škola a Mateřská škola Štarnov, okres Olomouc</t>
  </si>
  <si>
    <t>Základní škola Dr. Hrubého 2, Šternberk</t>
  </si>
  <si>
    <t>Základní škola náměstí Svobody 3, Šternberk</t>
  </si>
  <si>
    <t>Základní škola Svatoplukova 7, Šternberk</t>
  </si>
  <si>
    <t>Mateřská škola Komenského 44, Šternberk</t>
  </si>
  <si>
    <t>Mateřská škola Nádražní 7, Šternberk</t>
  </si>
  <si>
    <t>Mateřská škola Světlov, Šternberk</t>
  </si>
  <si>
    <t>Školní jídelna Šternberk</t>
  </si>
  <si>
    <t>Základní umělecká škola Šternberk</t>
  </si>
  <si>
    <t>Dům dětí a mládeže Šternberk</t>
  </si>
  <si>
    <t>Základní škola a mateřská škola Žerotín</t>
  </si>
  <si>
    <t>Mateřská škola Dlouhá Loučka, 1. máje 561</t>
  </si>
  <si>
    <t>Základní škola Dlouhá Loučka, okres Olomouc</t>
  </si>
  <si>
    <t>Základní škola a Mateřská škola Medlov</t>
  </si>
  <si>
    <t>Základní škola Nová Hradečná, okres Olomouc</t>
  </si>
  <si>
    <t>Mateřská škola Nová Hradečná, okres Olomouc</t>
  </si>
  <si>
    <t>Základní škola Paseka, okres Olomouc</t>
  </si>
  <si>
    <t>Základní škola Šumvald, okres Olomouc</t>
  </si>
  <si>
    <t>Mateřská škola Šumvald, okres Olomouc</t>
  </si>
  <si>
    <t>Základní škola Troubelice, okres Olomouc</t>
  </si>
  <si>
    <t>Základní škola a mateřská škola Újezd</t>
  </si>
  <si>
    <t>Mateřská škola Uničov</t>
  </si>
  <si>
    <t>Základní škola a Mateřská škola Bohuslavice, okres Prostějov</t>
  </si>
  <si>
    <t>Základní škola a mateřská škola T. G. Masaryka Brodek u Konice</t>
  </si>
  <si>
    <t>Masarykova jubilejní základní škola a Mateřská škola Horní Štěpánov, okres Prostějov</t>
  </si>
  <si>
    <t>Základní škola a mateřská škola Hvozd</t>
  </si>
  <si>
    <t>Základní škola a mateřská škola Kladky</t>
  </si>
  <si>
    <t>Mateřská škola Konice</t>
  </si>
  <si>
    <t>Základní škola a gymnázium města Konice</t>
  </si>
  <si>
    <t>Základní škola a mateřská škola Lipová, okres Prostějov</t>
  </si>
  <si>
    <t>Základní škola a Mateřská škola Přemyslovice</t>
  </si>
  <si>
    <t>Mateřská škola Raková u Konice</t>
  </si>
  <si>
    <t>Mateřská škola Skřípov</t>
  </si>
  <si>
    <t>Mateřská škola Stražisko</t>
  </si>
  <si>
    <t>Mateřská škola Suchdol</t>
  </si>
  <si>
    <t>Mateřská škola Šubířov, okres Prostějov</t>
  </si>
  <si>
    <t>Mateřská škola Bílovice - Lutotín, okres Prostějov</t>
  </si>
  <si>
    <t>Mateřská škola Biskupice 40</t>
  </si>
  <si>
    <t>Mateřská škola Brodek u Prostějova</t>
  </si>
  <si>
    <t>Základní škola Brodek u Prostějova</t>
  </si>
  <si>
    <t>Mateřská škola Čehovice, okres Prostějov</t>
  </si>
  <si>
    <t>Základní škola a mateřská škola Čechy pod Kosířem</t>
  </si>
  <si>
    <t>Mateřská škola Čelčice, okres Prostějov</t>
  </si>
  <si>
    <t>Mateřská škola Dobromilice, okres Prostějov</t>
  </si>
  <si>
    <t>Mateřská škola Doloplazy se školní jídelnou, okres Prostějov</t>
  </si>
  <si>
    <t>Mateřská škola Držovice</t>
  </si>
  <si>
    <t>Mateřská škola Dřevnovice</t>
  </si>
  <si>
    <t>Mateřská škola Hluchov, okres Prostějov</t>
  </si>
  <si>
    <t>Mateřská škola Hrubčice</t>
  </si>
  <si>
    <t>Základní škola Hrubčice</t>
  </si>
  <si>
    <t>Mateřská škola Ivaň, okres Prostějov</t>
  </si>
  <si>
    <t>Mateřská škola Klenovice na Hané</t>
  </si>
  <si>
    <t>Základní škola Klenovice na Hané, okres Prostějov</t>
  </si>
  <si>
    <t>Základní škola a mateřská škola Kostelec na Hané, okres Prostějov</t>
  </si>
  <si>
    <t>Mateřská škola a Školní jídelna Kralice na Hané</t>
  </si>
  <si>
    <t>Základní škola Kralice na Hané, okres Prostějov</t>
  </si>
  <si>
    <t>Základní škola a mateřská škola Laškov</t>
  </si>
  <si>
    <t>Mateřská škola Malé Hradisko</t>
  </si>
  <si>
    <t>Mateřská škola Mořice, okres Prostějov</t>
  </si>
  <si>
    <t>Základní škola a mateřská škola Myslejovice, okres Prostějov</t>
  </si>
  <si>
    <t>Mateřská škola Němčice nad Hanou, okres Prostějov</t>
  </si>
  <si>
    <t>Základní škola Němčice nad Hanou</t>
  </si>
  <si>
    <t>Základní umělecká škola Němčice nad Hanou</t>
  </si>
  <si>
    <t>ORION - Středisko volného času Němčice nad Hanou</t>
  </si>
  <si>
    <t>Mateřská škola Niva</t>
  </si>
  <si>
    <t>Základní škola a mateřská škola Pěnčín</t>
  </si>
  <si>
    <t>Mateřská škola Pivín, okres Prostějov</t>
  </si>
  <si>
    <t>Základní škola Pivín, okres Prostějov</t>
  </si>
  <si>
    <t>Mateřská škola Plumlov</t>
  </si>
  <si>
    <t>Základní škola Plumlov, okres Prostějov</t>
  </si>
  <si>
    <t>Základní umělecká škola Plumlov</t>
  </si>
  <si>
    <t>Sportcentrum - dům dětí a mládeže Prostějov</t>
  </si>
  <si>
    <t xml:space="preserve">Mateřská škola Prostějov, Moravská ul. 30 </t>
  </si>
  <si>
    <t>Mateřská škola Prostějov, Rumunská ul. 23</t>
  </si>
  <si>
    <t>Mateřská škola Prostějov, Smetanova ul. 24</t>
  </si>
  <si>
    <t>Mateřská škola Prostějovičky</t>
  </si>
  <si>
    <t>Mateřská škola Protivanov</t>
  </si>
  <si>
    <t>Základní škola Protivanov</t>
  </si>
  <si>
    <t>Základní škola a mateřská škola Rozstání, okres Prostějov</t>
  </si>
  <si>
    <t>Základní škola a Mateřská škola Smržice</t>
  </si>
  <si>
    <t>Mateřská škola Stařechovice</t>
  </si>
  <si>
    <t>Základní škola a mateřská škola Tištín, okres Prostějov</t>
  </si>
  <si>
    <t>Základní škola a Mateřská škola Určice</t>
  </si>
  <si>
    <t>Mateřská škola Víceměřice</t>
  </si>
  <si>
    <t>Mateřská škola Vícov</t>
  </si>
  <si>
    <t>Mateřská škola Kelčice, okres Prostějov</t>
  </si>
  <si>
    <t>Základní škola Zdeny Kaprálové a Mateřská škola Vrbátky</t>
  </si>
  <si>
    <t>Základní škola a Mateřská škola Vrchoslavice, okres Prostějov</t>
  </si>
  <si>
    <t>Základní škola a mateřská škola Vřesovice</t>
  </si>
  <si>
    <t>Mateřská škola Želeč, okres Prostějov</t>
  </si>
  <si>
    <t>Základní škola a Mateřská škola Bělotín</t>
  </si>
  <si>
    <t>Základní škola a mateřská škola Černotín</t>
  </si>
  <si>
    <t>Mateřská škola Horní Újezd</t>
  </si>
  <si>
    <t>Mateřská škola Hrabůvka, okres Přerov</t>
  </si>
  <si>
    <t>Mateřská škola Míček, Hranice</t>
  </si>
  <si>
    <t>Mateřská škola Pohádka, Hranice</t>
  </si>
  <si>
    <t>Mateřská škola Sluníčko, Hranice</t>
  </si>
  <si>
    <t>Základní škola a mateřská škola Hranice</t>
  </si>
  <si>
    <t>Základní škola Hranice, Tř. 1. máje</t>
  </si>
  <si>
    <t>Základní škola a mateřská škola Hranice, Struhlovsko</t>
  </si>
  <si>
    <t>Základní škola a mateřská škola Hranice, Šromotovo</t>
  </si>
  <si>
    <t>Školní jídelna Hranice</t>
  </si>
  <si>
    <t>Dům dětí a mládeže Hranice</t>
  </si>
  <si>
    <t>Mateřská škola Hustopeče nad Bečvou, okres Přerov</t>
  </si>
  <si>
    <t>Mateřská škola Malhotice</t>
  </si>
  <si>
    <t>Základní škola a Mateřská škola Jindřichov, okres Přerov</t>
  </si>
  <si>
    <t>Mateřská škola Čtyřlístek Milenov</t>
  </si>
  <si>
    <t>Základní škola a mateřská škola Olšovec</t>
  </si>
  <si>
    <t>Základní škola a mateřská škola Opatovice</t>
  </si>
  <si>
    <t>Mateřská škola Paršovice, okres Přerov</t>
  </si>
  <si>
    <t>Základní škola a Mateřská škola Partutovice, okres Přerov</t>
  </si>
  <si>
    <t>Mateřská škola Polom</t>
  </si>
  <si>
    <t>Mateřská škola Rakov, okres Přerov</t>
  </si>
  <si>
    <t>Základní škola a mateřská škola Skalička, okres Přerov</t>
  </si>
  <si>
    <t>Základní škola a mateřská škola Střítež nad Ludinou</t>
  </si>
  <si>
    <t>Mateřská škola Špičky</t>
  </si>
  <si>
    <t>Mateřská škola Pramínek Teplice nad Bečvou</t>
  </si>
  <si>
    <t>Základní škola a mateřská škola Ústí, okres Přerov</t>
  </si>
  <si>
    <t>Základní škola a mateřská škola Všechovice</t>
  </si>
  <si>
    <t>Základní škola Dolní Újezd a Mateřská škola Staměřice</t>
  </si>
  <si>
    <t>Základní škola a mateřská škola Jezernice, okres Přerov</t>
  </si>
  <si>
    <t>Mateřská škola Lipník nad Bečvou</t>
  </si>
  <si>
    <t>Základní škola a mateřská škola Lipník nad Bečvou, ulice Hranická 511</t>
  </si>
  <si>
    <t>Základní škola Lipník nad Bečvou, ulice Osecká 315, okres Přerov</t>
  </si>
  <si>
    <t>Základní škola a mateřská škola Loučka</t>
  </si>
  <si>
    <t>Gymnázium, Lipník nad Bečvou, Komenského sady 62</t>
  </si>
  <si>
    <t>Základní škola a Mateřská škola Soběchleby</t>
  </si>
  <si>
    <t>Základní škola a Mateřská škola Týn nad Bečvou, okres Přerov</t>
  </si>
  <si>
    <t>Mateřská škola Veselíčko, okres Přerov</t>
  </si>
  <si>
    <t>Základní škola a Mateřská škola Beňov, okres Přerov</t>
  </si>
  <si>
    <t>Mateřská škola Bezuchov, okres Přerov</t>
  </si>
  <si>
    <t>Základní škola Bochoř, okres Přerov</t>
  </si>
  <si>
    <t>Mateřská škola Brodek u Přerova, okres Přerov</t>
  </si>
  <si>
    <t>Mateřská škola Pramínek, Dřevohostice</t>
  </si>
  <si>
    <t>Základní škola Dřevohostice, okres Přerov</t>
  </si>
  <si>
    <t>Základní škola a mateřská škola Domaželice, okres Přerov</t>
  </si>
  <si>
    <t>Základní škola a Mateřská škola Horní Moštěnice</t>
  </si>
  <si>
    <t>Mateřská škola Kojetín</t>
  </si>
  <si>
    <t>Školní jídelna Kojetín</t>
  </si>
  <si>
    <t>Základní škola a Mateřská škola Křenovice, okres Přerov</t>
  </si>
  <si>
    <t>Základní škola a Mateřská škola Lazníky, okres Přerov</t>
  </si>
  <si>
    <t>Základní škola a Mateřská škola Měrovice nad Hanou</t>
  </si>
  <si>
    <t>Základní škola a mateřská škola, Pavlovice u Přerova, okres Přerov</t>
  </si>
  <si>
    <t>Mateřská škola Přerov - Újezdec, Hlavní 61</t>
  </si>
  <si>
    <t>Základní škola a mateřská škola Rokytnice, okres Přerov</t>
  </si>
  <si>
    <t>Základní škola a mateřská škola Stará Ves, okres Přerov</t>
  </si>
  <si>
    <t>Mateřská škola Sušice, okres Přerov</t>
  </si>
  <si>
    <t>Mateřská škola Uhřičice, okres Přerov</t>
  </si>
  <si>
    <t>Základní škola a Mateřská škola Vlkoš</t>
  </si>
  <si>
    <t>Mateřská škola Výkleky, okres Přerov</t>
  </si>
  <si>
    <t>Mateřská škola Želatovice, okres Přerov</t>
  </si>
  <si>
    <t>Základní škola Želatovice, okres Přerov</t>
  </si>
  <si>
    <t>Mateřská škola Klopina</t>
  </si>
  <si>
    <t>Mateřská škola Loštice, okres Šumperk</t>
  </si>
  <si>
    <t>Základní škola Loštice, okres Šumperk</t>
  </si>
  <si>
    <t>Základní umělecká škola A. Kašpara Loštice, okres Šumperk</t>
  </si>
  <si>
    <t>Základní škola a Mateřská škola Maletín, okres Šumperk</t>
  </si>
  <si>
    <t>Mateřská škola Mírov, okres Šumperk</t>
  </si>
  <si>
    <t>Mateřská škola Moravičany, okres Šumperk</t>
  </si>
  <si>
    <t>Základní škola a Mateřská škola Pavlov, okres Šumperk</t>
  </si>
  <si>
    <t>Mateřská škola Třeština, okres Šumperk</t>
  </si>
  <si>
    <t>Základní škola a Mateřská škola Úsov</t>
  </si>
  <si>
    <t>Mateřská škola Bludov</t>
  </si>
  <si>
    <t>Základní škola a Mateřská škola Bohdíkov, okres Šumperk</t>
  </si>
  <si>
    <t>Mateřská škola Bohutín, okres Šumperk</t>
  </si>
  <si>
    <t>Základní škola Bohutín, okres Šumperk</t>
  </si>
  <si>
    <t>Základní škola a Mateřská škola Bratrušov, okres Šumperk</t>
  </si>
  <si>
    <t>Základní škola a Mateřská škola Bušín, okres Šumperk</t>
  </si>
  <si>
    <t>Základní škola a Mateřská škola Dolní Studénky, okres Šumperk</t>
  </si>
  <si>
    <t>Základní škola a Mateřská škola Hrabišín, okres Šumperk</t>
  </si>
  <si>
    <t>Mateřská škola Chromeč, okres Šumperk</t>
  </si>
  <si>
    <t>Základní škola Chromeč, okres Šumperk</t>
  </si>
  <si>
    <t>Základní škola a Mateřská škola Jindřichov</t>
  </si>
  <si>
    <t>Mateřská škola Libina, okres Šumperk</t>
  </si>
  <si>
    <t>Základní škola Libina</t>
  </si>
  <si>
    <t>Základní škola a Mateřská škola Loučná nad Desnou</t>
  </si>
  <si>
    <t>MATEŘSKÁ ŠKOLA MALÁ MORAVA</t>
  </si>
  <si>
    <t>Základní škola a Mateřská škola Nový Malín</t>
  </si>
  <si>
    <t>Základní škola a mateřská škola Olšany, okres Šumperk</t>
  </si>
  <si>
    <t>Základní škola a mateřská škola Oskava</t>
  </si>
  <si>
    <t>Základní škola a Mateřská škola Písařov, okres Šumperk</t>
  </si>
  <si>
    <t>Mateřská škola Ruda nad Moravou</t>
  </si>
  <si>
    <t>Základní škola a Mateřská škola Hrabenov, okres Šumperk</t>
  </si>
  <si>
    <t>Základní škola a Mateřská škola Sudkov</t>
  </si>
  <si>
    <t>Mateřská škola Sluníčko Šumperk, Evaldova 25</t>
  </si>
  <si>
    <t>Mateřská škola Veselá školka Šumperk, Prievidzská 1</t>
  </si>
  <si>
    <t>Mateřská škola Pohádka Šumperk, Nerudova 4B</t>
  </si>
  <si>
    <t>Základní škola a mateřská škola Velké Losiny</t>
  </si>
  <si>
    <t>Základní škola a Mateřská škola Vikýřovice, okres Šumperk</t>
  </si>
  <si>
    <t>Základní škola a Mateřská škola, Bohuslavice, okres Šumperk</t>
  </si>
  <si>
    <t>Základní škola a mateřská škola Brníčko</t>
  </si>
  <si>
    <t>Mateřská škola Drozdov, okres Šumperk</t>
  </si>
  <si>
    <t>Základní škola a mateřská škola Dubicko</t>
  </si>
  <si>
    <t>Základní škola a mateřská škola Horní Studénky, okres Šumperk</t>
  </si>
  <si>
    <t>Základní škola a Mateřská škola Hoštejn</t>
  </si>
  <si>
    <t>Základní škola a Mateřská škola Hrabová, okres Šumperk</t>
  </si>
  <si>
    <t>Základní škola a Mateřská škola Jedlí, okres Šumperk</t>
  </si>
  <si>
    <t>Základní škola a mateřská škola Jestřebí, okres Šumperk</t>
  </si>
  <si>
    <t>Základní škola a mateřská škola Kamenná, okres Šumperk</t>
  </si>
  <si>
    <t>Základní škola a Mateřská škola Kolšov, okres Šumperk</t>
  </si>
  <si>
    <t>Mateřská škola Kosov, okres Šumperk</t>
  </si>
  <si>
    <t>Základní škola a Mateřská škola Lesnice</t>
  </si>
  <si>
    <t>Základní škola Boleslava Hrbka a Mateřská škola Leština</t>
  </si>
  <si>
    <t>Základní škola a Mateřská škola Lukavice, okres Šumperk</t>
  </si>
  <si>
    <t>Základní škola a Mateřská škola Nemile</t>
  </si>
  <si>
    <t>Mateřská škola Postřelmov, Nová 404</t>
  </si>
  <si>
    <t>Základní škola Postřelmov, okres Šumperk</t>
  </si>
  <si>
    <t>Mateřská škola Postřelmůvek, okres Šumperk</t>
  </si>
  <si>
    <t>Základní škola a Mateřská škola Rájec, okres Šumperk</t>
  </si>
  <si>
    <t>Základní škola a Mateřská škola Rohle</t>
  </si>
  <si>
    <t>Základní škola a Mateřská škola Rovensko, okres Šumperk</t>
  </si>
  <si>
    <t>Základní škola a mateřská škola Svébohov, okres Šumperk</t>
  </si>
  <si>
    <t>Základní škola a Mateřská škola Zábřeh, Rudolfa Pavlů 1799/4, okres Šumperk</t>
  </si>
  <si>
    <t>Základní škola a Mateřská škola Zvole, okres Šumperk</t>
  </si>
  <si>
    <t>Základní škola a DDM Krasohled Zábřeh, Severovýchod 484/26, okres Šumperk</t>
  </si>
  <si>
    <t>Středisko volného času a zařízení pro další vzdělávání ped. pracovníků Doris Šumperk</t>
  </si>
  <si>
    <t>MATEŘSKÁ ŠKOLA TROUBELICE</t>
  </si>
  <si>
    <t>Mateřská škola Milotice nad Bečvou, okres Přerov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</si>
</sst>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  <font>
      <sz val="8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4">
    <xf numFmtId="0" fontId="0" fillId="0" borderId="0" xfId="0"/>
    <xf numFmtId="0" fontId="1" fillId="0" borderId="0" xfId="0" applyFont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7" fillId="0" borderId="2" xfId="0" applyFont="1" applyFill="1" applyBorder="1" applyAlignment="1">
      <alignment vertical="center" wrapText="1"/>
    </xf>
    <xf numFmtId="0" fontId="11" fillId="0" borderId="0" xfId="0" applyFont="1"/>
    <xf numFmtId="0" fontId="7" fillId="0" borderId="6" xfId="0" applyFont="1" applyBorder="1" applyAlignment="1">
      <alignment horizontal="center" vertical="center" wrapText="1"/>
    </xf>
    <xf numFmtId="0" fontId="12" fillId="0" borderId="0" xfId="0" applyFont="1"/>
    <xf numFmtId="0" fontId="7" fillId="0" borderId="2" xfId="0" applyFont="1" applyBorder="1" applyAlignment="1">
      <alignment horizontal="left" vertical="center" wrapText="1"/>
    </xf>
    <xf numFmtId="3" fontId="7" fillId="0" borderId="7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6" xfId="0" applyNumberFormat="1" applyFont="1" applyFill="1" applyBorder="1" applyAlignment="1">
      <alignment vertical="center"/>
    </xf>
    <xf numFmtId="49" fontId="7" fillId="3" borderId="1" xfId="0" applyNumberFormat="1" applyFont="1" applyFill="1" applyBorder="1" applyAlignment="1">
      <alignment vertical="center"/>
    </xf>
    <xf numFmtId="3" fontId="7" fillId="3" borderId="6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49" fontId="7" fillId="2" borderId="1" xfId="0" applyNumberFormat="1" applyFont="1" applyFill="1" applyBorder="1" applyAlignment="1">
      <alignment vertical="center" wrapText="1"/>
    </xf>
    <xf numFmtId="1" fontId="7" fillId="0" borderId="4" xfId="0" applyNumberFormat="1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9" fontId="7" fillId="4" borderId="1" xfId="0" applyNumberFormat="1" applyFont="1" applyFill="1" applyBorder="1" applyAlignment="1">
      <alignment vertical="center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" fontId="7" fillId="0" borderId="3" xfId="0" applyNumberFormat="1" applyFont="1" applyBorder="1" applyAlignment="1">
      <alignment horizontal="left"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left" vertical="center" wrapText="1"/>
    </xf>
    <xf numFmtId="0" fontId="7" fillId="0" borderId="4" xfId="1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3" fontId="7" fillId="0" borderId="5" xfId="0" applyNumberFormat="1" applyFont="1" applyBorder="1" applyAlignment="1">
      <alignment vertical="center"/>
    </xf>
    <xf numFmtId="4" fontId="7" fillId="0" borderId="7" xfId="0" applyNumberFormat="1" applyFont="1" applyBorder="1" applyAlignment="1">
      <alignment vertical="center"/>
    </xf>
    <xf numFmtId="4" fontId="7" fillId="0" borderId="8" xfId="0" applyNumberFormat="1" applyFont="1" applyBorder="1" applyAlignment="1">
      <alignment vertical="center"/>
    </xf>
    <xf numFmtId="4" fontId="7" fillId="2" borderId="6" xfId="0" applyNumberFormat="1" applyFont="1" applyFill="1" applyBorder="1" applyAlignment="1">
      <alignment vertical="center"/>
    </xf>
    <xf numFmtId="4" fontId="7" fillId="4" borderId="6" xfId="0" applyNumberFormat="1" applyFont="1" applyFill="1" applyBorder="1" applyAlignment="1">
      <alignment vertical="center"/>
    </xf>
    <xf numFmtId="0" fontId="7" fillId="0" borderId="2" xfId="0" applyFont="1" applyBorder="1" applyAlignment="1">
      <alignment horizontal="left"/>
    </xf>
    <xf numFmtId="4" fontId="1" fillId="0" borderId="0" xfId="0" applyNumberFormat="1" applyFont="1"/>
    <xf numFmtId="49" fontId="5" fillId="0" borderId="0" xfId="0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_Lis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40"/>
  <sheetViews>
    <sheetView tabSelected="1" view="pageLayout" topLeftCell="A542" zoomScaleNormal="100" zoomScaleSheetLayoutView="75" workbookViewId="0">
      <selection activeCell="A468" sqref="A468"/>
    </sheetView>
  </sheetViews>
  <sheetFormatPr defaultColWidth="9.28515625" defaultRowHeight="12.75" x14ac:dyDescent="0.2"/>
  <cols>
    <col min="1" max="1" width="71.42578125" style="1" customWidth="1"/>
    <col min="2" max="2" width="15.7109375" style="1" customWidth="1"/>
    <col min="3" max="16384" width="9.28515625" style="1"/>
  </cols>
  <sheetData>
    <row r="1" spans="1:2" ht="50.25" customHeight="1" x14ac:dyDescent="0.2">
      <c r="A1" s="53" t="s">
        <v>83</v>
      </c>
      <c r="B1" s="53"/>
    </row>
    <row r="2" spans="1:2" ht="15.75" x14ac:dyDescent="0.25">
      <c r="A2" s="3" t="s">
        <v>56</v>
      </c>
    </row>
    <row r="3" spans="1:2" ht="14.1" customHeight="1" x14ac:dyDescent="0.2">
      <c r="A3" s="2"/>
    </row>
    <row r="4" spans="1:2" ht="14.1" customHeight="1" x14ac:dyDescent="0.2">
      <c r="A4" s="4" t="s">
        <v>0</v>
      </c>
    </row>
    <row r="5" spans="1:2" ht="14.1" customHeight="1" x14ac:dyDescent="0.2">
      <c r="A5" s="6"/>
    </row>
    <row r="6" spans="1:2" ht="14.1" customHeight="1" thickBot="1" x14ac:dyDescent="0.25">
      <c r="A6" s="4" t="s">
        <v>10</v>
      </c>
      <c r="B6" s="8" t="s">
        <v>68</v>
      </c>
    </row>
    <row r="7" spans="1:2" ht="35.1" customHeight="1" thickBot="1" x14ac:dyDescent="0.25">
      <c r="A7" s="7" t="s">
        <v>36</v>
      </c>
      <c r="B7" s="11" t="s">
        <v>84</v>
      </c>
    </row>
    <row r="8" spans="1:2" s="15" customFormat="1" ht="13.5" customHeight="1" x14ac:dyDescent="0.2">
      <c r="A8" s="35" t="s">
        <v>180</v>
      </c>
      <c r="B8" s="14">
        <v>20306547</v>
      </c>
    </row>
    <row r="9" spans="1:2" s="16" customFormat="1" ht="13.5" customHeight="1" x14ac:dyDescent="0.2">
      <c r="A9" s="13" t="s">
        <v>95</v>
      </c>
      <c r="B9" s="45">
        <v>8299972</v>
      </c>
    </row>
    <row r="10" spans="1:2" s="15" customFormat="1" ht="13.5" customHeight="1" x14ac:dyDescent="0.2">
      <c r="A10" s="13" t="s">
        <v>181</v>
      </c>
      <c r="B10" s="45">
        <v>5418329</v>
      </c>
    </row>
    <row r="11" spans="1:2" s="15" customFormat="1" ht="13.5" customHeight="1" x14ac:dyDescent="0.2">
      <c r="A11" s="13" t="s">
        <v>96</v>
      </c>
      <c r="B11" s="45">
        <v>2598025</v>
      </c>
    </row>
    <row r="12" spans="1:2" s="15" customFormat="1" ht="13.5" customHeight="1" x14ac:dyDescent="0.2">
      <c r="A12" s="13" t="s">
        <v>97</v>
      </c>
      <c r="B12" s="45">
        <v>4388399</v>
      </c>
    </row>
    <row r="13" spans="1:2" s="15" customFormat="1" ht="13.5" customHeight="1" x14ac:dyDescent="0.2">
      <c r="A13" s="13" t="s">
        <v>98</v>
      </c>
      <c r="B13" s="45">
        <v>33490851</v>
      </c>
    </row>
    <row r="14" spans="1:2" s="15" customFormat="1" ht="13.5" customHeight="1" x14ac:dyDescent="0.2">
      <c r="A14" s="13" t="s">
        <v>99</v>
      </c>
      <c r="B14" s="45">
        <v>6323899</v>
      </c>
    </row>
    <row r="15" spans="1:2" s="15" customFormat="1" ht="13.5" customHeight="1" x14ac:dyDescent="0.2">
      <c r="A15" s="13" t="s">
        <v>100</v>
      </c>
      <c r="B15" s="45">
        <v>5900674</v>
      </c>
    </row>
    <row r="16" spans="1:2" s="15" customFormat="1" ht="13.5" customHeight="1" x14ac:dyDescent="0.2">
      <c r="A16" s="13" t="s">
        <v>101</v>
      </c>
      <c r="B16" s="45">
        <v>31877171</v>
      </c>
    </row>
    <row r="17" spans="1:2" s="15" customFormat="1" ht="13.5" customHeight="1" x14ac:dyDescent="0.2">
      <c r="A17" s="13" t="s">
        <v>69</v>
      </c>
      <c r="B17" s="45">
        <v>8464155</v>
      </c>
    </row>
    <row r="18" spans="1:2" s="15" customFormat="1" ht="13.5" customHeight="1" x14ac:dyDescent="0.2">
      <c r="A18" s="13" t="s">
        <v>182</v>
      </c>
      <c r="B18" s="45">
        <v>9285769</v>
      </c>
    </row>
    <row r="19" spans="1:2" s="15" customFormat="1" ht="13.5" customHeight="1" x14ac:dyDescent="0.2">
      <c r="A19" s="13" t="s">
        <v>183</v>
      </c>
      <c r="B19" s="45">
        <v>5662311</v>
      </c>
    </row>
    <row r="20" spans="1:2" s="15" customFormat="1" ht="13.5" customHeight="1" x14ac:dyDescent="0.2">
      <c r="A20" s="51" t="s">
        <v>184</v>
      </c>
      <c r="B20" s="45">
        <v>13388043</v>
      </c>
    </row>
    <row r="21" spans="1:2" s="15" customFormat="1" ht="13.5" customHeight="1" x14ac:dyDescent="0.2">
      <c r="A21" s="13" t="s">
        <v>102</v>
      </c>
      <c r="B21" s="45">
        <v>7892630</v>
      </c>
    </row>
    <row r="22" spans="1:2" s="15" customFormat="1" ht="13.5" customHeight="1" x14ac:dyDescent="0.2">
      <c r="A22" s="13" t="s">
        <v>185</v>
      </c>
      <c r="B22" s="45">
        <v>69220615</v>
      </c>
    </row>
    <row r="23" spans="1:2" s="15" customFormat="1" ht="13.5" customHeight="1" x14ac:dyDescent="0.2">
      <c r="A23" s="13" t="s">
        <v>71</v>
      </c>
      <c r="B23" s="45">
        <v>29369193</v>
      </c>
    </row>
    <row r="24" spans="1:2" s="15" customFormat="1" ht="13.5" customHeight="1" x14ac:dyDescent="0.2">
      <c r="A24" s="13" t="s">
        <v>103</v>
      </c>
      <c r="B24" s="45">
        <v>8901470</v>
      </c>
    </row>
    <row r="25" spans="1:2" s="15" customFormat="1" ht="13.5" customHeight="1" x14ac:dyDescent="0.2">
      <c r="A25" s="13" t="s">
        <v>104</v>
      </c>
      <c r="B25" s="45">
        <v>6883851</v>
      </c>
    </row>
    <row r="26" spans="1:2" s="15" customFormat="1" ht="13.5" customHeight="1" x14ac:dyDescent="0.2">
      <c r="A26" s="13" t="s">
        <v>105</v>
      </c>
      <c r="B26" s="45">
        <v>23861560</v>
      </c>
    </row>
    <row r="27" spans="1:2" s="15" customFormat="1" ht="13.5" customHeight="1" x14ac:dyDescent="0.2">
      <c r="A27" s="13" t="s">
        <v>106</v>
      </c>
      <c r="B27" s="45">
        <v>3051746</v>
      </c>
    </row>
    <row r="28" spans="1:2" s="15" customFormat="1" ht="13.5" customHeight="1" x14ac:dyDescent="0.2">
      <c r="A28" s="13" t="s">
        <v>107</v>
      </c>
      <c r="B28" s="45">
        <v>9456463</v>
      </c>
    </row>
    <row r="29" spans="1:2" s="15" customFormat="1" ht="13.5" customHeight="1" x14ac:dyDescent="0.2">
      <c r="A29" s="13" t="s">
        <v>108</v>
      </c>
      <c r="B29" s="45">
        <v>17468262</v>
      </c>
    </row>
    <row r="30" spans="1:2" s="15" customFormat="1" ht="13.5" customHeight="1" x14ac:dyDescent="0.2">
      <c r="A30" s="13" t="s">
        <v>186</v>
      </c>
      <c r="B30" s="45">
        <v>10322576</v>
      </c>
    </row>
    <row r="31" spans="1:2" s="15" customFormat="1" ht="13.5" customHeight="1" x14ac:dyDescent="0.2">
      <c r="A31" s="13" t="s">
        <v>187</v>
      </c>
      <c r="B31" s="45">
        <v>5629222</v>
      </c>
    </row>
    <row r="32" spans="1:2" s="15" customFormat="1" ht="13.5" customHeight="1" x14ac:dyDescent="0.2">
      <c r="A32" s="13" t="s">
        <v>188</v>
      </c>
      <c r="B32" s="45">
        <v>8681620</v>
      </c>
    </row>
    <row r="33" spans="1:2" s="15" customFormat="1" ht="13.5" customHeight="1" x14ac:dyDescent="0.2">
      <c r="A33" s="13" t="s">
        <v>189</v>
      </c>
      <c r="B33" s="45">
        <v>10425297</v>
      </c>
    </row>
    <row r="34" spans="1:2" s="15" customFormat="1" ht="13.5" customHeight="1" x14ac:dyDescent="0.2">
      <c r="A34" s="13" t="s">
        <v>190</v>
      </c>
      <c r="B34" s="45">
        <v>3660563</v>
      </c>
    </row>
    <row r="35" spans="1:2" s="15" customFormat="1" ht="13.5" customHeight="1" x14ac:dyDescent="0.2">
      <c r="A35" s="13" t="s">
        <v>191</v>
      </c>
      <c r="B35" s="45">
        <v>4728044</v>
      </c>
    </row>
    <row r="36" spans="1:2" s="15" customFormat="1" ht="13.5" customHeight="1" x14ac:dyDescent="0.2">
      <c r="A36" s="13" t="s">
        <v>192</v>
      </c>
      <c r="B36" s="45">
        <v>24013511</v>
      </c>
    </row>
    <row r="37" spans="1:2" s="15" customFormat="1" ht="13.5" customHeight="1" x14ac:dyDescent="0.2">
      <c r="A37" s="13" t="s">
        <v>193</v>
      </c>
      <c r="B37" s="45">
        <v>4130597</v>
      </c>
    </row>
    <row r="38" spans="1:2" s="15" customFormat="1" ht="13.5" customHeight="1" x14ac:dyDescent="0.2">
      <c r="A38" s="13" t="s">
        <v>194</v>
      </c>
      <c r="B38" s="45">
        <v>2440735</v>
      </c>
    </row>
    <row r="39" spans="1:2" s="15" customFormat="1" ht="13.5" customHeight="1" x14ac:dyDescent="0.2">
      <c r="A39" s="13" t="s">
        <v>78</v>
      </c>
      <c r="B39" s="45">
        <v>3606127</v>
      </c>
    </row>
    <row r="40" spans="1:2" s="15" customFormat="1" ht="13.5" customHeight="1" x14ac:dyDescent="0.2">
      <c r="A40" s="13" t="s">
        <v>109</v>
      </c>
      <c r="B40" s="45">
        <v>17237531</v>
      </c>
    </row>
    <row r="41" spans="1:2" s="15" customFormat="1" ht="13.5" customHeight="1" x14ac:dyDescent="0.2">
      <c r="A41" s="13" t="s">
        <v>195</v>
      </c>
      <c r="B41" s="45">
        <v>2972488</v>
      </c>
    </row>
    <row r="42" spans="1:2" s="15" customFormat="1" ht="13.5" customHeight="1" x14ac:dyDescent="0.2">
      <c r="A42" s="13" t="s">
        <v>196</v>
      </c>
      <c r="B42" s="45">
        <v>10751154</v>
      </c>
    </row>
    <row r="43" spans="1:2" s="15" customFormat="1" ht="13.5" customHeight="1" x14ac:dyDescent="0.2">
      <c r="A43" s="13" t="s">
        <v>37</v>
      </c>
      <c r="B43" s="45">
        <v>29905282</v>
      </c>
    </row>
    <row r="44" spans="1:2" s="15" customFormat="1" ht="13.5" customHeight="1" x14ac:dyDescent="0.2">
      <c r="A44" s="13" t="s">
        <v>197</v>
      </c>
      <c r="B44" s="45">
        <v>4253017</v>
      </c>
    </row>
    <row r="45" spans="1:2" s="17" customFormat="1" ht="13.5" customHeight="1" thickBot="1" x14ac:dyDescent="0.25">
      <c r="A45" s="30" t="s">
        <v>110</v>
      </c>
      <c r="B45" s="46">
        <v>15087313</v>
      </c>
    </row>
    <row r="46" spans="1:2" s="15" customFormat="1" ht="24" customHeight="1" thickBot="1" x14ac:dyDescent="0.25">
      <c r="A46" s="18" t="s">
        <v>23</v>
      </c>
      <c r="B46" s="19">
        <f t="shared" ref="B46" si="0">SUM(B8:B45)</f>
        <v>489355012</v>
      </c>
    </row>
    <row r="47" spans="1:2" ht="14.1" customHeight="1" thickBot="1" x14ac:dyDescent="0.25">
      <c r="A47" s="5"/>
    </row>
    <row r="48" spans="1:2" s="15" customFormat="1" ht="24" customHeight="1" thickBot="1" x14ac:dyDescent="0.25">
      <c r="A48" s="20" t="s">
        <v>1</v>
      </c>
      <c r="B48" s="21">
        <f t="shared" ref="B48" si="1">B46</f>
        <v>489355012</v>
      </c>
    </row>
    <row r="49" spans="1:2" ht="14.1" customHeight="1" x14ac:dyDescent="0.2">
      <c r="A49" s="4"/>
    </row>
    <row r="50" spans="1:2" ht="14.1" customHeight="1" x14ac:dyDescent="0.2">
      <c r="A50" s="4" t="s">
        <v>2</v>
      </c>
    </row>
    <row r="51" spans="1:2" ht="14.1" customHeight="1" x14ac:dyDescent="0.2">
      <c r="A51" s="5"/>
    </row>
    <row r="52" spans="1:2" ht="14.1" customHeight="1" thickBot="1" x14ac:dyDescent="0.25">
      <c r="A52" s="4" t="s">
        <v>11</v>
      </c>
      <c r="B52" s="8" t="s">
        <v>68</v>
      </c>
    </row>
    <row r="53" spans="1:2" ht="35.1" customHeight="1" thickBot="1" x14ac:dyDescent="0.25">
      <c r="A53" s="7" t="s">
        <v>36</v>
      </c>
      <c r="B53" s="11" t="s">
        <v>84</v>
      </c>
    </row>
    <row r="54" spans="1:2" s="15" customFormat="1" ht="13.5" customHeight="1" x14ac:dyDescent="0.2">
      <c r="A54" s="22" t="s">
        <v>198</v>
      </c>
      <c r="B54" s="45">
        <v>7917357</v>
      </c>
    </row>
    <row r="55" spans="1:2" s="15" customFormat="1" ht="13.5" customHeight="1" x14ac:dyDescent="0.2">
      <c r="A55" s="22" t="s">
        <v>199</v>
      </c>
      <c r="B55" s="45">
        <v>14617836</v>
      </c>
    </row>
    <row r="56" spans="1:2" s="15" customFormat="1" ht="13.5" customHeight="1" x14ac:dyDescent="0.2">
      <c r="A56" s="22" t="s">
        <v>200</v>
      </c>
      <c r="B56" s="45">
        <v>14574873</v>
      </c>
    </row>
    <row r="57" spans="1:2" s="15" customFormat="1" ht="13.5" customHeight="1" x14ac:dyDescent="0.2">
      <c r="A57" s="22" t="s">
        <v>201</v>
      </c>
      <c r="B57" s="45">
        <v>14114428</v>
      </c>
    </row>
    <row r="58" spans="1:2" s="15" customFormat="1" ht="13.5" customHeight="1" x14ac:dyDescent="0.2">
      <c r="A58" s="22" t="s">
        <v>202</v>
      </c>
      <c r="B58" s="45">
        <v>7216198</v>
      </c>
    </row>
    <row r="59" spans="1:2" s="15" customFormat="1" ht="13.5" customHeight="1" x14ac:dyDescent="0.2">
      <c r="A59" s="22" t="s">
        <v>203</v>
      </c>
      <c r="B59" s="45">
        <v>10616704</v>
      </c>
    </row>
    <row r="60" spans="1:2" s="15" customFormat="1" ht="13.5" customHeight="1" x14ac:dyDescent="0.2">
      <c r="A60" s="22" t="s">
        <v>204</v>
      </c>
      <c r="B60" s="45">
        <v>9298570</v>
      </c>
    </row>
    <row r="61" spans="1:2" s="15" customFormat="1" ht="13.5" customHeight="1" x14ac:dyDescent="0.2">
      <c r="A61" s="22" t="s">
        <v>205</v>
      </c>
      <c r="B61" s="45">
        <v>14524965</v>
      </c>
    </row>
    <row r="62" spans="1:2" s="15" customFormat="1" ht="13.5" customHeight="1" x14ac:dyDescent="0.2">
      <c r="A62" s="22" t="s">
        <v>112</v>
      </c>
      <c r="B62" s="45">
        <v>37687236</v>
      </c>
    </row>
    <row r="63" spans="1:2" s="15" customFormat="1" ht="13.5" customHeight="1" x14ac:dyDescent="0.2">
      <c r="A63" s="22" t="s">
        <v>113</v>
      </c>
      <c r="B63" s="45">
        <v>5955431</v>
      </c>
    </row>
    <row r="64" spans="1:2" s="15" customFormat="1" ht="13.5" customHeight="1" x14ac:dyDescent="0.2">
      <c r="A64" s="22" t="s">
        <v>114</v>
      </c>
      <c r="B64" s="45">
        <v>46556611</v>
      </c>
    </row>
    <row r="65" spans="1:2" s="15" customFormat="1" ht="13.5" customHeight="1" x14ac:dyDescent="0.2">
      <c r="A65" s="22" t="s">
        <v>206</v>
      </c>
      <c r="B65" s="45">
        <v>4078020</v>
      </c>
    </row>
    <row r="66" spans="1:2" s="15" customFormat="1" ht="13.5" customHeight="1" x14ac:dyDescent="0.2">
      <c r="A66" s="22" t="s">
        <v>207</v>
      </c>
      <c r="B66" s="45">
        <v>16790021</v>
      </c>
    </row>
    <row r="67" spans="1:2" s="15" customFormat="1" ht="13.5" customHeight="1" x14ac:dyDescent="0.2">
      <c r="A67" s="22" t="s">
        <v>208</v>
      </c>
      <c r="B67" s="45">
        <v>26290244</v>
      </c>
    </row>
    <row r="68" spans="1:2" s="15" customFormat="1" ht="13.5" customHeight="1" x14ac:dyDescent="0.2">
      <c r="A68" s="22" t="s">
        <v>115</v>
      </c>
      <c r="B68" s="45">
        <v>22369793</v>
      </c>
    </row>
    <row r="69" spans="1:2" s="15" customFormat="1" ht="13.5" customHeight="1" x14ac:dyDescent="0.2">
      <c r="A69" s="22" t="s">
        <v>209</v>
      </c>
      <c r="B69" s="45">
        <v>29550265</v>
      </c>
    </row>
    <row r="70" spans="1:2" s="15" customFormat="1" ht="13.5" customHeight="1" x14ac:dyDescent="0.2">
      <c r="A70" s="22" t="s">
        <v>210</v>
      </c>
      <c r="B70" s="45">
        <v>2463088</v>
      </c>
    </row>
    <row r="71" spans="1:2" s="15" customFormat="1" ht="13.5" customHeight="1" x14ac:dyDescent="0.2">
      <c r="A71" s="22" t="s">
        <v>211</v>
      </c>
      <c r="B71" s="45">
        <v>5840995</v>
      </c>
    </row>
    <row r="72" spans="1:2" s="15" customFormat="1" ht="13.5" customHeight="1" x14ac:dyDescent="0.2">
      <c r="A72" s="22" t="s">
        <v>212</v>
      </c>
      <c r="B72" s="45">
        <v>2234836</v>
      </c>
    </row>
    <row r="73" spans="1:2" s="15" customFormat="1" ht="13.5" customHeight="1" thickBot="1" x14ac:dyDescent="0.25">
      <c r="A73" s="40" t="s">
        <v>213</v>
      </c>
      <c r="B73" s="46">
        <v>3722213</v>
      </c>
    </row>
    <row r="74" spans="1:2" s="15" customFormat="1" ht="24" customHeight="1" thickBot="1" x14ac:dyDescent="0.25">
      <c r="A74" s="18" t="s">
        <v>24</v>
      </c>
      <c r="B74" s="19">
        <f t="shared" ref="B74" si="2">SUM(B54:B73)</f>
        <v>296419684</v>
      </c>
    </row>
    <row r="75" spans="1:2" ht="14.1" customHeight="1" x14ac:dyDescent="0.2">
      <c r="A75" s="5"/>
    </row>
    <row r="76" spans="1:2" ht="14.1" customHeight="1" thickBot="1" x14ac:dyDescent="0.25">
      <c r="A76" s="4" t="s">
        <v>12</v>
      </c>
      <c r="B76" s="8" t="s">
        <v>68</v>
      </c>
    </row>
    <row r="77" spans="1:2" ht="35.1" customHeight="1" thickBot="1" x14ac:dyDescent="0.25">
      <c r="A77" s="7" t="s">
        <v>36</v>
      </c>
      <c r="B77" s="11" t="s">
        <v>84</v>
      </c>
    </row>
    <row r="78" spans="1:2" s="15" customFormat="1" ht="13.5" customHeight="1" x14ac:dyDescent="0.2">
      <c r="A78" s="44" t="s">
        <v>214</v>
      </c>
      <c r="B78" s="14">
        <v>19868444</v>
      </c>
    </row>
    <row r="79" spans="1:2" s="15" customFormat="1" ht="13.5" customHeight="1" x14ac:dyDescent="0.2">
      <c r="A79" s="41" t="s">
        <v>215</v>
      </c>
      <c r="B79" s="45">
        <v>3686741</v>
      </c>
    </row>
    <row r="80" spans="1:2" s="15" customFormat="1" ht="13.5" customHeight="1" x14ac:dyDescent="0.2">
      <c r="A80" s="41" t="s">
        <v>149</v>
      </c>
      <c r="B80" s="45">
        <v>42830316</v>
      </c>
    </row>
    <row r="81" spans="1:2" s="15" customFormat="1" ht="13.5" customHeight="1" x14ac:dyDescent="0.2">
      <c r="A81" s="41" t="s">
        <v>58</v>
      </c>
      <c r="B81" s="45">
        <v>3359729</v>
      </c>
    </row>
    <row r="82" spans="1:2" s="15" customFormat="1" ht="13.5" customHeight="1" x14ac:dyDescent="0.2">
      <c r="A82" s="41" t="s">
        <v>216</v>
      </c>
      <c r="B82" s="45">
        <v>7097976</v>
      </c>
    </row>
    <row r="83" spans="1:2" s="15" customFormat="1" ht="13.5" customHeight="1" x14ac:dyDescent="0.2">
      <c r="A83" s="41" t="s">
        <v>217</v>
      </c>
      <c r="B83" s="45">
        <v>12070984</v>
      </c>
    </row>
    <row r="84" spans="1:2" s="15" customFormat="1" ht="13.5" customHeight="1" x14ac:dyDescent="0.2">
      <c r="A84" s="41" t="s">
        <v>218</v>
      </c>
      <c r="B84" s="45">
        <v>6566047</v>
      </c>
    </row>
    <row r="85" spans="1:2" s="15" customFormat="1" ht="13.5" customHeight="1" x14ac:dyDescent="0.2">
      <c r="A85" s="41" t="s">
        <v>219</v>
      </c>
      <c r="B85" s="45">
        <v>45684073</v>
      </c>
    </row>
    <row r="86" spans="1:2" s="15" customFormat="1" ht="13.5" customHeight="1" x14ac:dyDescent="0.2">
      <c r="A86" s="41" t="s">
        <v>220</v>
      </c>
      <c r="B86" s="45">
        <v>10963887</v>
      </c>
    </row>
    <row r="87" spans="1:2" s="15" customFormat="1" ht="13.5" customHeight="1" x14ac:dyDescent="0.2">
      <c r="A87" s="41" t="s">
        <v>221</v>
      </c>
      <c r="B87" s="45">
        <v>5901234</v>
      </c>
    </row>
    <row r="88" spans="1:2" s="15" customFormat="1" ht="13.5" customHeight="1" x14ac:dyDescent="0.2">
      <c r="A88" s="42" t="s">
        <v>222</v>
      </c>
      <c r="B88" s="45">
        <v>15306178</v>
      </c>
    </row>
    <row r="89" spans="1:2" s="15" customFormat="1" ht="13.5" customHeight="1" x14ac:dyDescent="0.2">
      <c r="A89" s="42" t="s">
        <v>223</v>
      </c>
      <c r="B89" s="45">
        <v>36065526</v>
      </c>
    </row>
    <row r="90" spans="1:2" s="15" customFormat="1" ht="13.5" customHeight="1" x14ac:dyDescent="0.2">
      <c r="A90" s="41" t="s">
        <v>224</v>
      </c>
      <c r="B90" s="45">
        <v>13922988</v>
      </c>
    </row>
    <row r="91" spans="1:2" s="15" customFormat="1" ht="13.5" customHeight="1" x14ac:dyDescent="0.2">
      <c r="A91" s="41" t="s">
        <v>225</v>
      </c>
      <c r="B91" s="45">
        <v>34598976</v>
      </c>
    </row>
    <row r="92" spans="1:2" s="15" customFormat="1" ht="13.5" customHeight="1" x14ac:dyDescent="0.2">
      <c r="A92" s="41" t="s">
        <v>150</v>
      </c>
      <c r="B92" s="45">
        <v>6467670</v>
      </c>
    </row>
    <row r="93" spans="1:2" s="15" customFormat="1" ht="13.5" customHeight="1" x14ac:dyDescent="0.2">
      <c r="A93" s="41" t="s">
        <v>72</v>
      </c>
      <c r="B93" s="45">
        <v>8833092</v>
      </c>
    </row>
    <row r="94" spans="1:2" s="15" customFormat="1" ht="13.5" customHeight="1" x14ac:dyDescent="0.2">
      <c r="A94" s="41" t="s">
        <v>226</v>
      </c>
      <c r="B94" s="45">
        <v>6575200</v>
      </c>
    </row>
    <row r="95" spans="1:2" s="15" customFormat="1" ht="13.5" customHeight="1" x14ac:dyDescent="0.2">
      <c r="A95" s="42" t="s">
        <v>227</v>
      </c>
      <c r="B95" s="45">
        <v>29634658</v>
      </c>
    </row>
    <row r="96" spans="1:2" s="15" customFormat="1" ht="13.5" customHeight="1" x14ac:dyDescent="0.2">
      <c r="A96" s="42" t="s">
        <v>228</v>
      </c>
      <c r="B96" s="45">
        <v>53486325</v>
      </c>
    </row>
    <row r="97" spans="1:2" s="15" customFormat="1" ht="13.5" customHeight="1" x14ac:dyDescent="0.2">
      <c r="A97" s="42" t="s">
        <v>229</v>
      </c>
      <c r="B97" s="45">
        <v>7889724</v>
      </c>
    </row>
    <row r="98" spans="1:2" s="15" customFormat="1" ht="13.5" customHeight="1" x14ac:dyDescent="0.2">
      <c r="A98" s="42" t="s">
        <v>230</v>
      </c>
      <c r="B98" s="45">
        <v>8880393</v>
      </c>
    </row>
    <row r="99" spans="1:2" s="15" customFormat="1" ht="13.5" customHeight="1" x14ac:dyDescent="0.2">
      <c r="A99" s="42" t="s">
        <v>85</v>
      </c>
      <c r="B99" s="45">
        <v>2103323</v>
      </c>
    </row>
    <row r="100" spans="1:2" s="15" customFormat="1" ht="13.5" customHeight="1" x14ac:dyDescent="0.2">
      <c r="A100" s="42" t="s">
        <v>231</v>
      </c>
      <c r="B100" s="45">
        <v>11320243</v>
      </c>
    </row>
    <row r="101" spans="1:2" s="15" customFormat="1" ht="13.5" customHeight="1" x14ac:dyDescent="0.2">
      <c r="A101" s="42" t="s">
        <v>38</v>
      </c>
      <c r="B101" s="45">
        <v>2032691</v>
      </c>
    </row>
    <row r="102" spans="1:2" s="15" customFormat="1" ht="13.5" customHeight="1" x14ac:dyDescent="0.2">
      <c r="A102" s="42" t="s">
        <v>232</v>
      </c>
      <c r="B102" s="45">
        <v>7313776</v>
      </c>
    </row>
    <row r="103" spans="1:2" s="15" customFormat="1" ht="13.5" customHeight="1" x14ac:dyDescent="0.2">
      <c r="A103" s="42" t="s">
        <v>151</v>
      </c>
      <c r="B103" s="45">
        <v>2882193</v>
      </c>
    </row>
    <row r="104" spans="1:2" s="15" customFormat="1" ht="13.5" customHeight="1" x14ac:dyDescent="0.2">
      <c r="A104" s="42" t="s">
        <v>152</v>
      </c>
      <c r="B104" s="45">
        <v>45845919</v>
      </c>
    </row>
    <row r="105" spans="1:2" s="15" customFormat="1" ht="13.5" customHeight="1" x14ac:dyDescent="0.2">
      <c r="A105" s="42" t="s">
        <v>233</v>
      </c>
      <c r="B105" s="45">
        <v>10739617</v>
      </c>
    </row>
    <row r="106" spans="1:2" s="15" customFormat="1" ht="13.5" customHeight="1" x14ac:dyDescent="0.2">
      <c r="A106" s="42" t="s">
        <v>153</v>
      </c>
      <c r="B106" s="45">
        <v>35423196</v>
      </c>
    </row>
    <row r="107" spans="1:2" s="15" customFormat="1" ht="13.5" customHeight="1" x14ac:dyDescent="0.2">
      <c r="A107" s="42" t="s">
        <v>234</v>
      </c>
      <c r="B107" s="45">
        <v>65047998</v>
      </c>
    </row>
    <row r="108" spans="1:2" s="15" customFormat="1" ht="13.5" customHeight="1" x14ac:dyDescent="0.2">
      <c r="A108" s="42" t="s">
        <v>235</v>
      </c>
      <c r="B108" s="45">
        <v>39688683</v>
      </c>
    </row>
    <row r="109" spans="1:2" s="15" customFormat="1" ht="13.5" customHeight="1" x14ac:dyDescent="0.2">
      <c r="A109" s="42" t="s">
        <v>236</v>
      </c>
      <c r="B109" s="45">
        <v>69622754</v>
      </c>
    </row>
    <row r="110" spans="1:2" s="15" customFormat="1" ht="13.5" customHeight="1" x14ac:dyDescent="0.2">
      <c r="A110" s="42" t="s">
        <v>39</v>
      </c>
      <c r="B110" s="45">
        <v>8583655</v>
      </c>
    </row>
    <row r="111" spans="1:2" s="15" customFormat="1" ht="13.5" customHeight="1" x14ac:dyDescent="0.2">
      <c r="A111" s="42" t="s">
        <v>237</v>
      </c>
      <c r="B111" s="45">
        <v>28501828</v>
      </c>
    </row>
    <row r="112" spans="1:2" s="15" customFormat="1" ht="13.5" customHeight="1" x14ac:dyDescent="0.2">
      <c r="A112" s="42" t="s">
        <v>57</v>
      </c>
      <c r="B112" s="45">
        <v>48481556</v>
      </c>
    </row>
    <row r="113" spans="1:2" s="15" customFormat="1" ht="13.5" customHeight="1" x14ac:dyDescent="0.2">
      <c r="A113" s="42" t="s">
        <v>40</v>
      </c>
      <c r="B113" s="45">
        <v>80636807</v>
      </c>
    </row>
    <row r="114" spans="1:2" s="15" customFormat="1" ht="13.5" customHeight="1" x14ac:dyDescent="0.2">
      <c r="A114" s="42" t="s">
        <v>238</v>
      </c>
      <c r="B114" s="45">
        <v>97951389</v>
      </c>
    </row>
    <row r="115" spans="1:2" s="15" customFormat="1" ht="13.5" customHeight="1" x14ac:dyDescent="0.2">
      <c r="A115" s="42" t="s">
        <v>41</v>
      </c>
      <c r="B115" s="45">
        <v>31751867</v>
      </c>
    </row>
    <row r="116" spans="1:2" s="15" customFormat="1" ht="13.5" customHeight="1" x14ac:dyDescent="0.2">
      <c r="A116" s="42" t="s">
        <v>239</v>
      </c>
      <c r="B116" s="45">
        <v>38384177</v>
      </c>
    </row>
    <row r="117" spans="1:2" s="15" customFormat="1" ht="13.5" customHeight="1" x14ac:dyDescent="0.2">
      <c r="A117" s="42" t="s">
        <v>240</v>
      </c>
      <c r="B117" s="45">
        <v>84618728</v>
      </c>
    </row>
    <row r="118" spans="1:2" s="15" customFormat="1" ht="13.5" customHeight="1" x14ac:dyDescent="0.2">
      <c r="A118" s="42" t="s">
        <v>241</v>
      </c>
      <c r="B118" s="45">
        <v>35116366</v>
      </c>
    </row>
    <row r="119" spans="1:2" s="15" customFormat="1" ht="13.5" customHeight="1" x14ac:dyDescent="0.2">
      <c r="A119" s="42" t="s">
        <v>242</v>
      </c>
      <c r="B119" s="45">
        <v>50516812</v>
      </c>
    </row>
    <row r="120" spans="1:2" s="15" customFormat="1" ht="13.5" customHeight="1" x14ac:dyDescent="0.2">
      <c r="A120" s="42" t="s">
        <v>243</v>
      </c>
      <c r="B120" s="45">
        <v>77136059</v>
      </c>
    </row>
    <row r="121" spans="1:2" s="15" customFormat="1" ht="13.5" customHeight="1" x14ac:dyDescent="0.2">
      <c r="A121" s="42" t="s">
        <v>244</v>
      </c>
      <c r="B121" s="45">
        <v>57646171</v>
      </c>
    </row>
    <row r="122" spans="1:2" s="15" customFormat="1" ht="13.5" customHeight="1" x14ac:dyDescent="0.2">
      <c r="A122" s="42" t="s">
        <v>245</v>
      </c>
      <c r="B122" s="45">
        <v>64301695</v>
      </c>
    </row>
    <row r="123" spans="1:2" s="15" customFormat="1" ht="13.5" customHeight="1" x14ac:dyDescent="0.2">
      <c r="A123" s="42" t="s">
        <v>59</v>
      </c>
      <c r="B123" s="45">
        <v>71858014</v>
      </c>
    </row>
    <row r="124" spans="1:2" s="15" customFormat="1" ht="13.5" customHeight="1" x14ac:dyDescent="0.2">
      <c r="A124" s="42" t="s">
        <v>246</v>
      </c>
      <c r="B124" s="45">
        <v>37328229</v>
      </c>
    </row>
    <row r="125" spans="1:2" s="15" customFormat="1" ht="13.5" customHeight="1" x14ac:dyDescent="0.2">
      <c r="A125" s="42" t="s">
        <v>65</v>
      </c>
      <c r="B125" s="45">
        <v>49592073</v>
      </c>
    </row>
    <row r="126" spans="1:2" s="15" customFormat="1" ht="13.5" customHeight="1" x14ac:dyDescent="0.2">
      <c r="A126" s="42" t="s">
        <v>247</v>
      </c>
      <c r="B126" s="45">
        <v>11630552</v>
      </c>
    </row>
    <row r="127" spans="1:2" s="15" customFormat="1" ht="13.5" customHeight="1" x14ac:dyDescent="0.2">
      <c r="A127" s="42" t="s">
        <v>248</v>
      </c>
      <c r="B127" s="45">
        <v>17435614</v>
      </c>
    </row>
    <row r="128" spans="1:2" s="15" customFormat="1" ht="13.5" customHeight="1" x14ac:dyDescent="0.2">
      <c r="A128" s="42" t="s">
        <v>249</v>
      </c>
      <c r="B128" s="45">
        <v>16539953</v>
      </c>
    </row>
    <row r="129" spans="1:2" s="15" customFormat="1" ht="13.5" customHeight="1" x14ac:dyDescent="0.2">
      <c r="A129" s="42" t="s">
        <v>42</v>
      </c>
      <c r="B129" s="45">
        <v>17938405</v>
      </c>
    </row>
    <row r="130" spans="1:2" s="15" customFormat="1" ht="13.5" customHeight="1" x14ac:dyDescent="0.2">
      <c r="A130" s="42" t="s">
        <v>250</v>
      </c>
      <c r="B130" s="45">
        <v>12809217</v>
      </c>
    </row>
    <row r="131" spans="1:2" s="15" customFormat="1" ht="13.5" customHeight="1" x14ac:dyDescent="0.2">
      <c r="A131" s="42" t="s">
        <v>86</v>
      </c>
      <c r="B131" s="45">
        <v>23914316</v>
      </c>
    </row>
    <row r="132" spans="1:2" s="15" customFormat="1" ht="13.5" customHeight="1" x14ac:dyDescent="0.2">
      <c r="A132" s="42" t="s">
        <v>43</v>
      </c>
      <c r="B132" s="45">
        <v>8323949</v>
      </c>
    </row>
    <row r="133" spans="1:2" s="15" customFormat="1" ht="13.5" customHeight="1" x14ac:dyDescent="0.2">
      <c r="A133" s="42" t="s">
        <v>44</v>
      </c>
      <c r="B133" s="45">
        <v>22459354</v>
      </c>
    </row>
    <row r="134" spans="1:2" s="15" customFormat="1" ht="13.5" customHeight="1" x14ac:dyDescent="0.2">
      <c r="A134" s="42" t="s">
        <v>251</v>
      </c>
      <c r="B134" s="45">
        <v>4423884</v>
      </c>
    </row>
    <row r="135" spans="1:2" s="15" customFormat="1" ht="13.5" customHeight="1" x14ac:dyDescent="0.2">
      <c r="A135" s="42" t="s">
        <v>252</v>
      </c>
      <c r="B135" s="45">
        <v>15468095</v>
      </c>
    </row>
    <row r="136" spans="1:2" s="15" customFormat="1" ht="13.5" customHeight="1" x14ac:dyDescent="0.2">
      <c r="A136" s="42" t="s">
        <v>87</v>
      </c>
      <c r="B136" s="45">
        <v>7853453</v>
      </c>
    </row>
    <row r="137" spans="1:2" s="15" customFormat="1" ht="13.5" customHeight="1" x14ac:dyDescent="0.2">
      <c r="A137" s="42" t="s">
        <v>45</v>
      </c>
      <c r="B137" s="45">
        <v>11982919</v>
      </c>
    </row>
    <row r="138" spans="1:2" s="15" customFormat="1" ht="13.5" customHeight="1" x14ac:dyDescent="0.2">
      <c r="A138" s="42" t="s">
        <v>253</v>
      </c>
      <c r="B138" s="45">
        <v>19586761</v>
      </c>
    </row>
    <row r="139" spans="1:2" s="15" customFormat="1" ht="13.5" customHeight="1" x14ac:dyDescent="0.2">
      <c r="A139" s="42" t="s">
        <v>254</v>
      </c>
      <c r="B139" s="45">
        <v>11061364</v>
      </c>
    </row>
    <row r="140" spans="1:2" s="15" customFormat="1" ht="13.5" customHeight="1" x14ac:dyDescent="0.2">
      <c r="A140" s="42" t="s">
        <v>255</v>
      </c>
      <c r="B140" s="45">
        <v>14833703</v>
      </c>
    </row>
    <row r="141" spans="1:2" s="15" customFormat="1" ht="13.5" customHeight="1" x14ac:dyDescent="0.2">
      <c r="A141" s="41" t="s">
        <v>256</v>
      </c>
      <c r="B141" s="45">
        <v>9119993</v>
      </c>
    </row>
    <row r="142" spans="1:2" s="15" customFormat="1" ht="13.5" customHeight="1" x14ac:dyDescent="0.2">
      <c r="A142" s="41" t="s">
        <v>257</v>
      </c>
      <c r="B142" s="45">
        <v>26035269</v>
      </c>
    </row>
    <row r="143" spans="1:2" s="15" customFormat="1" ht="13.5" customHeight="1" x14ac:dyDescent="0.2">
      <c r="A143" s="41" t="s">
        <v>258</v>
      </c>
      <c r="B143" s="45">
        <v>5887883</v>
      </c>
    </row>
    <row r="144" spans="1:2" s="15" customFormat="1" ht="13.5" customHeight="1" x14ac:dyDescent="0.2">
      <c r="A144" s="41" t="s">
        <v>259</v>
      </c>
      <c r="B144" s="45">
        <v>35770852</v>
      </c>
    </row>
    <row r="145" spans="1:2" s="15" customFormat="1" ht="13.5" customHeight="1" x14ac:dyDescent="0.2">
      <c r="A145" s="41" t="s">
        <v>46</v>
      </c>
      <c r="B145" s="45">
        <v>9229865</v>
      </c>
    </row>
    <row r="146" spans="1:2" s="15" customFormat="1" ht="13.5" customHeight="1" x14ac:dyDescent="0.2">
      <c r="A146" s="41" t="s">
        <v>260</v>
      </c>
      <c r="B146" s="45">
        <v>2594592</v>
      </c>
    </row>
    <row r="147" spans="1:2" s="15" customFormat="1" ht="13.5" customHeight="1" x14ac:dyDescent="0.2">
      <c r="A147" s="41" t="s">
        <v>261</v>
      </c>
      <c r="B147" s="45">
        <v>23944722</v>
      </c>
    </row>
    <row r="148" spans="1:2" s="15" customFormat="1" ht="13.5" customHeight="1" x14ac:dyDescent="0.2">
      <c r="A148" s="41" t="s">
        <v>262</v>
      </c>
      <c r="B148" s="45">
        <v>2225102</v>
      </c>
    </row>
    <row r="149" spans="1:2" s="15" customFormat="1" ht="13.5" customHeight="1" x14ac:dyDescent="0.2">
      <c r="A149" s="41" t="s">
        <v>263</v>
      </c>
      <c r="B149" s="45">
        <v>25110720</v>
      </c>
    </row>
    <row r="150" spans="1:2" s="15" customFormat="1" ht="13.5" customHeight="1" x14ac:dyDescent="0.2">
      <c r="A150" s="41" t="s">
        <v>264</v>
      </c>
      <c r="B150" s="45">
        <v>3601315</v>
      </c>
    </row>
    <row r="151" spans="1:2" s="15" customFormat="1" ht="13.5" customHeight="1" x14ac:dyDescent="0.2">
      <c r="A151" s="41" t="s">
        <v>154</v>
      </c>
      <c r="B151" s="45">
        <v>67063397</v>
      </c>
    </row>
    <row r="152" spans="1:2" s="15" customFormat="1" ht="13.5" customHeight="1" x14ac:dyDescent="0.2">
      <c r="A152" s="42" t="s">
        <v>155</v>
      </c>
      <c r="B152" s="45">
        <v>39871491</v>
      </c>
    </row>
    <row r="153" spans="1:2" s="15" customFormat="1" ht="13.5" customHeight="1" x14ac:dyDescent="0.2">
      <c r="A153" s="42" t="s">
        <v>79</v>
      </c>
      <c r="B153" s="45">
        <v>10652842</v>
      </c>
    </row>
    <row r="154" spans="1:2" s="15" customFormat="1" ht="13.5" customHeight="1" x14ac:dyDescent="0.2">
      <c r="A154" s="42" t="s">
        <v>265</v>
      </c>
      <c r="B154" s="45">
        <v>32224297</v>
      </c>
    </row>
    <row r="155" spans="1:2" s="15" customFormat="1" ht="13.5" customHeight="1" thickBot="1" x14ac:dyDescent="0.25">
      <c r="A155" s="42" t="s">
        <v>266</v>
      </c>
      <c r="B155" s="45">
        <v>11191770</v>
      </c>
    </row>
    <row r="156" spans="1:2" s="15" customFormat="1" ht="24" customHeight="1" thickBot="1" x14ac:dyDescent="0.25">
      <c r="A156" s="18" t="s">
        <v>25</v>
      </c>
      <c r="B156" s="19">
        <f>SUM(B78:B155)</f>
        <v>2054901629</v>
      </c>
    </row>
    <row r="157" spans="1:2" ht="14.1" customHeight="1" x14ac:dyDescent="0.2">
      <c r="A157" s="5"/>
    </row>
    <row r="158" spans="1:2" ht="14.1" customHeight="1" thickBot="1" x14ac:dyDescent="0.25">
      <c r="A158" s="4" t="s">
        <v>13</v>
      </c>
      <c r="B158" s="8" t="s">
        <v>68</v>
      </c>
    </row>
    <row r="159" spans="1:2" ht="35.1" customHeight="1" thickBot="1" x14ac:dyDescent="0.25">
      <c r="A159" s="7" t="s">
        <v>36</v>
      </c>
      <c r="B159" s="11" t="s">
        <v>84</v>
      </c>
    </row>
    <row r="160" spans="1:2" s="15" customFormat="1" ht="13.5" customHeight="1" x14ac:dyDescent="0.2">
      <c r="A160" s="44" t="s">
        <v>267</v>
      </c>
      <c r="B160" s="14">
        <v>7059454</v>
      </c>
    </row>
    <row r="161" spans="1:2" s="15" customFormat="1" ht="13.5" customHeight="1" x14ac:dyDescent="0.2">
      <c r="A161" s="41" t="s">
        <v>268</v>
      </c>
      <c r="B161" s="45">
        <v>2317985</v>
      </c>
    </row>
    <row r="162" spans="1:2" s="15" customFormat="1" ht="13.5" customHeight="1" x14ac:dyDescent="0.2">
      <c r="A162" s="41" t="s">
        <v>269</v>
      </c>
      <c r="B162" s="45">
        <v>2436423</v>
      </c>
    </row>
    <row r="163" spans="1:2" s="15" customFormat="1" ht="13.5" customHeight="1" x14ac:dyDescent="0.2">
      <c r="A163" s="41" t="s">
        <v>270</v>
      </c>
      <c r="B163" s="45">
        <v>2196266</v>
      </c>
    </row>
    <row r="164" spans="1:2" s="15" customFormat="1" ht="13.5" customHeight="1" x14ac:dyDescent="0.2">
      <c r="A164" s="41" t="s">
        <v>271</v>
      </c>
      <c r="B164" s="45">
        <v>5713187</v>
      </c>
    </row>
    <row r="165" spans="1:2" s="15" customFormat="1" ht="13.5" customHeight="1" x14ac:dyDescent="0.2">
      <c r="A165" s="41" t="s">
        <v>272</v>
      </c>
      <c r="B165" s="45">
        <v>7223221</v>
      </c>
    </row>
    <row r="166" spans="1:2" s="15" customFormat="1" ht="13.5" customHeight="1" x14ac:dyDescent="0.2">
      <c r="A166" s="42" t="s">
        <v>273</v>
      </c>
      <c r="B166" s="45">
        <v>3887112</v>
      </c>
    </row>
    <row r="167" spans="1:2" s="15" customFormat="1" ht="13.5" customHeight="1" x14ac:dyDescent="0.2">
      <c r="A167" s="42" t="s">
        <v>274</v>
      </c>
      <c r="B167" s="45">
        <v>5840815</v>
      </c>
    </row>
    <row r="168" spans="1:2" s="15" customFormat="1" ht="13.5" customHeight="1" x14ac:dyDescent="0.2">
      <c r="A168" s="42" t="s">
        <v>275</v>
      </c>
      <c r="B168" s="45">
        <v>10841365</v>
      </c>
    </row>
    <row r="169" spans="1:2" s="15" customFormat="1" ht="13.5" customHeight="1" x14ac:dyDescent="0.2">
      <c r="A169" s="42" t="s">
        <v>276</v>
      </c>
      <c r="B169" s="45">
        <v>27444317</v>
      </c>
    </row>
    <row r="170" spans="1:2" s="15" customFormat="1" ht="13.5" customHeight="1" x14ac:dyDescent="0.2">
      <c r="A170" s="42" t="s">
        <v>277</v>
      </c>
      <c r="B170" s="45">
        <v>8939264</v>
      </c>
    </row>
    <row r="171" spans="1:2" s="15" customFormat="1" ht="13.5" customHeight="1" x14ac:dyDescent="0.2">
      <c r="A171" s="42" t="s">
        <v>77</v>
      </c>
      <c r="B171" s="45">
        <v>4861645</v>
      </c>
    </row>
    <row r="172" spans="1:2" s="15" customFormat="1" ht="13.5" customHeight="1" x14ac:dyDescent="0.2">
      <c r="A172" s="42" t="s">
        <v>278</v>
      </c>
      <c r="B172" s="45">
        <v>6061041</v>
      </c>
    </row>
    <row r="173" spans="1:2" s="15" customFormat="1" ht="13.5" customHeight="1" x14ac:dyDescent="0.2">
      <c r="A173" s="42" t="s">
        <v>279</v>
      </c>
      <c r="B173" s="45">
        <v>43749723</v>
      </c>
    </row>
    <row r="174" spans="1:2" s="15" customFormat="1" ht="13.5" customHeight="1" x14ac:dyDescent="0.2">
      <c r="A174" s="42" t="s">
        <v>280</v>
      </c>
      <c r="B174" s="45">
        <v>34996851</v>
      </c>
    </row>
    <row r="175" spans="1:2" s="15" customFormat="1" ht="13.5" customHeight="1" x14ac:dyDescent="0.2">
      <c r="A175" s="42" t="s">
        <v>281</v>
      </c>
      <c r="B175" s="45">
        <v>41618622</v>
      </c>
    </row>
    <row r="176" spans="1:2" s="15" customFormat="1" ht="13.5" customHeight="1" x14ac:dyDescent="0.2">
      <c r="A176" s="42" t="s">
        <v>282</v>
      </c>
      <c r="B176" s="45">
        <v>16452032</v>
      </c>
    </row>
    <row r="177" spans="1:2" s="15" customFormat="1" ht="13.5" customHeight="1" x14ac:dyDescent="0.2">
      <c r="A177" s="42" t="s">
        <v>283</v>
      </c>
      <c r="B177" s="45">
        <v>11713955</v>
      </c>
    </row>
    <row r="178" spans="1:2" s="15" customFormat="1" ht="13.5" customHeight="1" x14ac:dyDescent="0.2">
      <c r="A178" s="42" t="s">
        <v>284</v>
      </c>
      <c r="B178" s="45">
        <v>11390596</v>
      </c>
    </row>
    <row r="179" spans="1:2" s="15" customFormat="1" ht="13.5" customHeight="1" x14ac:dyDescent="0.2">
      <c r="A179" s="42" t="s">
        <v>285</v>
      </c>
      <c r="B179" s="45">
        <v>6944695</v>
      </c>
    </row>
    <row r="180" spans="1:2" s="15" customFormat="1" ht="13.5" customHeight="1" x14ac:dyDescent="0.2">
      <c r="A180" s="42" t="s">
        <v>286</v>
      </c>
      <c r="B180" s="45">
        <v>19461951</v>
      </c>
    </row>
    <row r="181" spans="1:2" s="15" customFormat="1" ht="13.5" customHeight="1" x14ac:dyDescent="0.2">
      <c r="A181" s="42" t="s">
        <v>287</v>
      </c>
      <c r="B181" s="45">
        <v>6907741</v>
      </c>
    </row>
    <row r="182" spans="1:2" s="15" customFormat="1" ht="13.5" customHeight="1" thickBot="1" x14ac:dyDescent="0.25">
      <c r="A182" s="43" t="s">
        <v>288</v>
      </c>
      <c r="B182" s="46">
        <v>7156084</v>
      </c>
    </row>
    <row r="183" spans="1:2" s="15" customFormat="1" ht="24" customHeight="1" thickBot="1" x14ac:dyDescent="0.25">
      <c r="A183" s="18" t="s">
        <v>26</v>
      </c>
      <c r="B183" s="19">
        <f t="shared" ref="B183" si="3">SUM(B160:B182)</f>
        <v>295214345</v>
      </c>
    </row>
    <row r="184" spans="1:2" ht="14.1" customHeight="1" x14ac:dyDescent="0.2">
      <c r="A184" s="5"/>
    </row>
    <row r="185" spans="1:2" ht="14.1" customHeight="1" x14ac:dyDescent="0.2">
      <c r="A185" s="5"/>
    </row>
    <row r="186" spans="1:2" ht="14.1" customHeight="1" thickBot="1" x14ac:dyDescent="0.25">
      <c r="A186" s="4" t="s">
        <v>14</v>
      </c>
      <c r="B186" s="8" t="s">
        <v>68</v>
      </c>
    </row>
    <row r="187" spans="1:2" ht="35.1" customHeight="1" thickBot="1" x14ac:dyDescent="0.25">
      <c r="A187" s="7" t="s">
        <v>36</v>
      </c>
      <c r="B187" s="11" t="s">
        <v>84</v>
      </c>
    </row>
    <row r="188" spans="1:2" s="15" customFormat="1" ht="13.5" customHeight="1" x14ac:dyDescent="0.2">
      <c r="A188" s="23" t="s">
        <v>289</v>
      </c>
      <c r="B188" s="14">
        <v>7539005</v>
      </c>
    </row>
    <row r="189" spans="1:2" s="15" customFormat="1" ht="13.5" customHeight="1" x14ac:dyDescent="0.2">
      <c r="A189" s="24" t="s">
        <v>290</v>
      </c>
      <c r="B189" s="45">
        <v>18240037</v>
      </c>
    </row>
    <row r="190" spans="1:2" s="15" customFormat="1" ht="13.5" customHeight="1" x14ac:dyDescent="0.2">
      <c r="A190" s="41" t="s">
        <v>291</v>
      </c>
      <c r="B190" s="45">
        <v>21198438</v>
      </c>
    </row>
    <row r="191" spans="1:2" s="15" customFormat="1" ht="13.5" customHeight="1" x14ac:dyDescent="0.2">
      <c r="A191" s="41" t="s">
        <v>292</v>
      </c>
      <c r="B191" s="45">
        <v>5117629</v>
      </c>
    </row>
    <row r="192" spans="1:2" s="15" customFormat="1" ht="13.5" customHeight="1" x14ac:dyDescent="0.2">
      <c r="A192" s="41" t="s">
        <v>293</v>
      </c>
      <c r="B192" s="45">
        <v>3522015</v>
      </c>
    </row>
    <row r="193" spans="1:2" s="15" customFormat="1" ht="13.5" customHeight="1" x14ac:dyDescent="0.2">
      <c r="A193" s="42" t="s">
        <v>294</v>
      </c>
      <c r="B193" s="45">
        <v>7483608</v>
      </c>
    </row>
    <row r="194" spans="1:2" s="15" customFormat="1" ht="13.5" customHeight="1" x14ac:dyDescent="0.2">
      <c r="A194" s="42" t="s">
        <v>80</v>
      </c>
      <c r="B194" s="45">
        <v>6803747</v>
      </c>
    </row>
    <row r="195" spans="1:2" s="15" customFormat="1" ht="13.5" customHeight="1" x14ac:dyDescent="0.2">
      <c r="A195" s="42" t="s">
        <v>295</v>
      </c>
      <c r="B195" s="45">
        <v>14143150</v>
      </c>
    </row>
    <row r="196" spans="1:2" s="15" customFormat="1" ht="13.5" customHeight="1" x14ac:dyDescent="0.2">
      <c r="A196" s="42" t="s">
        <v>296</v>
      </c>
      <c r="B196" s="45">
        <v>5785151</v>
      </c>
    </row>
    <row r="197" spans="1:2" s="15" customFormat="1" ht="13.5" customHeight="1" x14ac:dyDescent="0.2">
      <c r="A197" s="42" t="s">
        <v>297</v>
      </c>
      <c r="B197" s="45">
        <v>18813152</v>
      </c>
    </row>
    <row r="198" spans="1:2" s="15" customFormat="1" ht="13.5" customHeight="1" x14ac:dyDescent="0.2">
      <c r="A198" s="42" t="s">
        <v>494</v>
      </c>
      <c r="B198" s="45">
        <v>6571538</v>
      </c>
    </row>
    <row r="199" spans="1:2" s="15" customFormat="1" ht="13.5" customHeight="1" x14ac:dyDescent="0.2">
      <c r="A199" s="41" t="s">
        <v>298</v>
      </c>
      <c r="B199" s="45">
        <v>25370234</v>
      </c>
    </row>
    <row r="200" spans="1:2" s="15" customFormat="1" ht="13.5" customHeight="1" x14ac:dyDescent="0.2">
      <c r="A200" s="41" t="s">
        <v>170</v>
      </c>
      <c r="B200" s="45">
        <v>28823219</v>
      </c>
    </row>
    <row r="201" spans="1:2" s="15" customFormat="1" ht="13.5" customHeight="1" x14ac:dyDescent="0.2">
      <c r="A201" s="41" t="s">
        <v>60</v>
      </c>
      <c r="B201" s="45">
        <v>36615892</v>
      </c>
    </row>
    <row r="202" spans="1:2" s="15" customFormat="1" ht="13.5" customHeight="1" x14ac:dyDescent="0.2">
      <c r="A202" s="41" t="s">
        <v>171</v>
      </c>
      <c r="B202" s="45">
        <v>35450237</v>
      </c>
    </row>
    <row r="203" spans="1:2" s="15" customFormat="1" ht="13.5" customHeight="1" thickBot="1" x14ac:dyDescent="0.25">
      <c r="A203" s="43" t="s">
        <v>299</v>
      </c>
      <c r="B203" s="46">
        <v>34420402</v>
      </c>
    </row>
    <row r="204" spans="1:2" s="15" customFormat="1" ht="24" customHeight="1" thickBot="1" x14ac:dyDescent="0.25">
      <c r="A204" s="18" t="s">
        <v>27</v>
      </c>
      <c r="B204" s="19">
        <f t="shared" ref="B204" si="4">SUM(B188:B203)</f>
        <v>275897454</v>
      </c>
    </row>
    <row r="205" spans="1:2" ht="14.1" customHeight="1" thickBot="1" x14ac:dyDescent="0.25">
      <c r="A205" s="5"/>
    </row>
    <row r="206" spans="1:2" s="15" customFormat="1" ht="24" customHeight="1" thickBot="1" x14ac:dyDescent="0.25">
      <c r="A206" s="20" t="s">
        <v>3</v>
      </c>
      <c r="B206" s="21">
        <f>B74+B156+B183+B204</f>
        <v>2922433112</v>
      </c>
    </row>
    <row r="207" spans="1:2" ht="14.1" customHeight="1" x14ac:dyDescent="0.2">
      <c r="A207" s="5"/>
    </row>
    <row r="208" spans="1:2" ht="14.1" customHeight="1" x14ac:dyDescent="0.2">
      <c r="A208" s="4" t="s">
        <v>4</v>
      </c>
    </row>
    <row r="209" spans="1:2" ht="14.1" customHeight="1" x14ac:dyDescent="0.2">
      <c r="A209" s="5"/>
    </row>
    <row r="210" spans="1:2" ht="14.1" customHeight="1" thickBot="1" x14ac:dyDescent="0.25">
      <c r="A210" s="4" t="s">
        <v>15</v>
      </c>
      <c r="B210" s="8" t="s">
        <v>68</v>
      </c>
    </row>
    <row r="211" spans="1:2" ht="35.1" customHeight="1" thickBot="1" x14ac:dyDescent="0.25">
      <c r="A211" s="7" t="s">
        <v>36</v>
      </c>
      <c r="B211" s="11" t="s">
        <v>84</v>
      </c>
    </row>
    <row r="212" spans="1:2" s="15" customFormat="1" ht="13.5" customHeight="1" x14ac:dyDescent="0.2">
      <c r="A212" s="29" t="s">
        <v>300</v>
      </c>
      <c r="B212" s="14">
        <v>21875650</v>
      </c>
    </row>
    <row r="213" spans="1:2" s="15" customFormat="1" ht="13.5" customHeight="1" x14ac:dyDescent="0.2">
      <c r="A213" s="22" t="s">
        <v>301</v>
      </c>
      <c r="B213" s="45">
        <v>17034579</v>
      </c>
    </row>
    <row r="214" spans="1:2" s="15" customFormat="1" ht="13.5" customHeight="1" x14ac:dyDescent="0.2">
      <c r="A214" s="22" t="s">
        <v>302</v>
      </c>
      <c r="B214" s="45">
        <v>11878365</v>
      </c>
    </row>
    <row r="215" spans="1:2" s="15" customFormat="1" ht="13.5" customHeight="1" x14ac:dyDescent="0.2">
      <c r="A215" s="22" t="s">
        <v>303</v>
      </c>
      <c r="B215" s="45">
        <v>6987532</v>
      </c>
    </row>
    <row r="216" spans="1:2" s="15" customFormat="1" ht="13.5" customHeight="1" x14ac:dyDescent="0.2">
      <c r="A216" s="22" t="s">
        <v>304</v>
      </c>
      <c r="B216" s="45">
        <v>4706953</v>
      </c>
    </row>
    <row r="217" spans="1:2" s="15" customFormat="1" ht="13.5" customHeight="1" x14ac:dyDescent="0.2">
      <c r="A217" s="22" t="s">
        <v>305</v>
      </c>
      <c r="B217" s="45">
        <v>8245920</v>
      </c>
    </row>
    <row r="218" spans="1:2" s="15" customFormat="1" ht="13.5" customHeight="1" x14ac:dyDescent="0.2">
      <c r="A218" s="22" t="s">
        <v>306</v>
      </c>
      <c r="B218" s="45">
        <v>52902459</v>
      </c>
    </row>
    <row r="219" spans="1:2" s="15" customFormat="1" ht="13.5" customHeight="1" x14ac:dyDescent="0.2">
      <c r="A219" s="22" t="s">
        <v>307</v>
      </c>
      <c r="B219" s="45">
        <v>5861459</v>
      </c>
    </row>
    <row r="220" spans="1:2" s="15" customFormat="1" ht="13.5" customHeight="1" x14ac:dyDescent="0.2">
      <c r="A220" s="22" t="s">
        <v>308</v>
      </c>
      <c r="B220" s="45">
        <v>18408678</v>
      </c>
    </row>
    <row r="221" spans="1:2" s="15" customFormat="1" ht="13.5" customHeight="1" x14ac:dyDescent="0.2">
      <c r="A221" s="22" t="s">
        <v>309</v>
      </c>
      <c r="B221" s="45">
        <v>1795681</v>
      </c>
    </row>
    <row r="222" spans="1:2" s="15" customFormat="1" ht="13.5" customHeight="1" x14ac:dyDescent="0.2">
      <c r="A222" s="22" t="s">
        <v>310</v>
      </c>
      <c r="B222" s="45">
        <v>2201569</v>
      </c>
    </row>
    <row r="223" spans="1:2" s="15" customFormat="1" ht="13.5" customHeight="1" x14ac:dyDescent="0.2">
      <c r="A223" s="22" t="s">
        <v>311</v>
      </c>
      <c r="B223" s="45">
        <v>1703808</v>
      </c>
    </row>
    <row r="224" spans="1:2" s="15" customFormat="1" ht="13.5" customHeight="1" x14ac:dyDescent="0.2">
      <c r="A224" s="22" t="s">
        <v>312</v>
      </c>
      <c r="B224" s="45">
        <v>2350530</v>
      </c>
    </row>
    <row r="225" spans="1:2" s="15" customFormat="1" ht="13.5" customHeight="1" thickBot="1" x14ac:dyDescent="0.25">
      <c r="A225" s="40" t="s">
        <v>313</v>
      </c>
      <c r="B225" s="46">
        <v>1479354</v>
      </c>
    </row>
    <row r="226" spans="1:2" s="15" customFormat="1" ht="24" customHeight="1" thickBot="1" x14ac:dyDescent="0.25">
      <c r="A226" s="18" t="s">
        <v>28</v>
      </c>
      <c r="B226" s="19">
        <f t="shared" ref="B226" si="5">SUM(B212:B225)</f>
        <v>157432537</v>
      </c>
    </row>
    <row r="227" spans="1:2" ht="14.1" customHeight="1" x14ac:dyDescent="0.2">
      <c r="A227" s="5"/>
    </row>
    <row r="228" spans="1:2" ht="14.1" customHeight="1" thickBot="1" x14ac:dyDescent="0.25">
      <c r="A228" s="4" t="s">
        <v>16</v>
      </c>
      <c r="B228" s="8" t="s">
        <v>68</v>
      </c>
    </row>
    <row r="229" spans="1:2" ht="35.1" customHeight="1" thickBot="1" x14ac:dyDescent="0.25">
      <c r="A229" s="7" t="s">
        <v>36</v>
      </c>
      <c r="B229" s="11" t="s">
        <v>84</v>
      </c>
    </row>
    <row r="230" spans="1:2" s="15" customFormat="1" ht="13.5" customHeight="1" x14ac:dyDescent="0.2">
      <c r="A230" s="38" t="s">
        <v>121</v>
      </c>
      <c r="B230" s="14">
        <v>30403573</v>
      </c>
    </row>
    <row r="231" spans="1:2" s="15" customFormat="1" ht="13.5" customHeight="1" x14ac:dyDescent="0.2">
      <c r="A231" s="39" t="s">
        <v>314</v>
      </c>
      <c r="B231" s="45">
        <v>3352215</v>
      </c>
    </row>
    <row r="232" spans="1:2" s="15" customFormat="1" ht="13.5" customHeight="1" x14ac:dyDescent="0.2">
      <c r="A232" s="39" t="s">
        <v>315</v>
      </c>
      <c r="B232" s="45">
        <v>2733097</v>
      </c>
    </row>
    <row r="233" spans="1:2" s="15" customFormat="1" ht="13.5" customHeight="1" x14ac:dyDescent="0.2">
      <c r="A233" s="39" t="s">
        <v>316</v>
      </c>
      <c r="B233" s="45">
        <v>6865774</v>
      </c>
    </row>
    <row r="234" spans="1:2" s="15" customFormat="1" ht="13.5" customHeight="1" x14ac:dyDescent="0.2">
      <c r="A234" s="39" t="s">
        <v>317</v>
      </c>
      <c r="B234" s="45">
        <v>25333347</v>
      </c>
    </row>
    <row r="235" spans="1:2" s="15" customFormat="1" ht="13.5" customHeight="1" x14ac:dyDescent="0.2">
      <c r="A235" s="39" t="s">
        <v>318</v>
      </c>
      <c r="B235" s="45">
        <v>2413263</v>
      </c>
    </row>
    <row r="236" spans="1:2" s="15" customFormat="1" ht="13.5" customHeight="1" x14ac:dyDescent="0.2">
      <c r="A236" s="39" t="s">
        <v>319</v>
      </c>
      <c r="B236" s="45">
        <v>12096377</v>
      </c>
    </row>
    <row r="237" spans="1:2" s="15" customFormat="1" ht="13.5" customHeight="1" x14ac:dyDescent="0.2">
      <c r="A237" s="39" t="s">
        <v>320</v>
      </c>
      <c r="B237" s="45">
        <v>2113857</v>
      </c>
    </row>
    <row r="238" spans="1:2" s="15" customFormat="1" ht="13.5" customHeight="1" x14ac:dyDescent="0.2">
      <c r="A238" s="39" t="s">
        <v>122</v>
      </c>
      <c r="B238" s="45">
        <v>19557999</v>
      </c>
    </row>
    <row r="239" spans="1:2" s="15" customFormat="1" ht="13.5" customHeight="1" x14ac:dyDescent="0.2">
      <c r="A239" s="22" t="s">
        <v>321</v>
      </c>
      <c r="B239" s="45">
        <v>4598666</v>
      </c>
    </row>
    <row r="240" spans="1:2" s="15" customFormat="1" ht="13.5" customHeight="1" x14ac:dyDescent="0.2">
      <c r="A240" s="22" t="s">
        <v>322</v>
      </c>
      <c r="B240" s="45">
        <v>3955043</v>
      </c>
    </row>
    <row r="241" spans="1:2" s="15" customFormat="1" ht="13.5" customHeight="1" x14ac:dyDescent="0.2">
      <c r="A241" s="22" t="s">
        <v>123</v>
      </c>
      <c r="B241" s="45">
        <v>7384839</v>
      </c>
    </row>
    <row r="242" spans="1:2" s="15" customFormat="1" ht="13.5" customHeight="1" x14ac:dyDescent="0.2">
      <c r="A242" s="22" t="s">
        <v>323</v>
      </c>
      <c r="B242" s="45">
        <v>6374071</v>
      </c>
    </row>
    <row r="243" spans="1:2" s="15" customFormat="1" ht="13.5" customHeight="1" x14ac:dyDescent="0.2">
      <c r="A243" s="39" t="s">
        <v>324</v>
      </c>
      <c r="B243" s="45">
        <v>2120201</v>
      </c>
    </row>
    <row r="244" spans="1:2" s="15" customFormat="1" ht="13.5" customHeight="1" x14ac:dyDescent="0.2">
      <c r="A244" s="39" t="s">
        <v>325</v>
      </c>
      <c r="B244" s="45">
        <v>2252930</v>
      </c>
    </row>
    <row r="245" spans="1:2" s="15" customFormat="1" ht="13.5" customHeight="1" x14ac:dyDescent="0.2">
      <c r="A245" s="39" t="s">
        <v>326</v>
      </c>
      <c r="B245" s="45">
        <v>4245866</v>
      </c>
    </row>
    <row r="246" spans="1:2" s="15" customFormat="1" ht="13.5" customHeight="1" x14ac:dyDescent="0.2">
      <c r="A246" s="22" t="s">
        <v>327</v>
      </c>
      <c r="B246" s="45">
        <v>4671634</v>
      </c>
    </row>
    <row r="247" spans="1:2" s="15" customFormat="1" ht="13.5" customHeight="1" x14ac:dyDescent="0.2">
      <c r="A247" s="22" t="s">
        <v>328</v>
      </c>
      <c r="B247" s="45">
        <v>2659502</v>
      </c>
    </row>
    <row r="248" spans="1:2" s="15" customFormat="1" ht="13.5" customHeight="1" x14ac:dyDescent="0.2">
      <c r="A248" s="39" t="s">
        <v>329</v>
      </c>
      <c r="B248" s="45">
        <v>3616124</v>
      </c>
    </row>
    <row r="249" spans="1:2" s="15" customFormat="1" ht="13.5" customHeight="1" x14ac:dyDescent="0.2">
      <c r="A249" s="22" t="s">
        <v>330</v>
      </c>
      <c r="B249" s="45">
        <v>21552595</v>
      </c>
    </row>
    <row r="250" spans="1:2" s="15" customFormat="1" ht="13.5" customHeight="1" x14ac:dyDescent="0.2">
      <c r="A250" s="22" t="s">
        <v>331</v>
      </c>
      <c r="B250" s="45">
        <v>44867995</v>
      </c>
    </row>
    <row r="251" spans="1:2" s="15" customFormat="1" ht="13.5" customHeight="1" x14ac:dyDescent="0.2">
      <c r="A251" s="22" t="s">
        <v>332</v>
      </c>
      <c r="B251" s="45">
        <v>6532221</v>
      </c>
    </row>
    <row r="252" spans="1:2" s="15" customFormat="1" ht="13.5" customHeight="1" x14ac:dyDescent="0.2">
      <c r="A252" s="22" t="s">
        <v>333</v>
      </c>
      <c r="B252" s="45">
        <v>9679535</v>
      </c>
    </row>
    <row r="253" spans="1:2" s="15" customFormat="1" ht="13.5" customHeight="1" x14ac:dyDescent="0.2">
      <c r="A253" s="22" t="s">
        <v>124</v>
      </c>
      <c r="B253" s="45">
        <v>4447666</v>
      </c>
    </row>
    <row r="254" spans="1:2" s="15" customFormat="1" ht="13.5" customHeight="1" x14ac:dyDescent="0.2">
      <c r="A254" s="22" t="s">
        <v>334</v>
      </c>
      <c r="B254" s="45">
        <v>5505844</v>
      </c>
    </row>
    <row r="255" spans="1:2" s="15" customFormat="1" ht="13.5" customHeight="1" x14ac:dyDescent="0.2">
      <c r="A255" s="22" t="s">
        <v>335</v>
      </c>
      <c r="B255" s="45">
        <v>2338957</v>
      </c>
    </row>
    <row r="256" spans="1:2" s="15" customFormat="1" ht="13.5" customHeight="1" x14ac:dyDescent="0.2">
      <c r="A256" s="22" t="s">
        <v>336</v>
      </c>
      <c r="B256" s="45">
        <v>4930133</v>
      </c>
    </row>
    <row r="257" spans="1:2" s="15" customFormat="1" ht="13.5" customHeight="1" x14ac:dyDescent="0.2">
      <c r="A257" s="22" t="s">
        <v>125</v>
      </c>
      <c r="B257" s="45">
        <v>14067814</v>
      </c>
    </row>
    <row r="258" spans="1:2" s="15" customFormat="1" ht="13.5" customHeight="1" x14ac:dyDescent="0.2">
      <c r="A258" s="22" t="s">
        <v>337</v>
      </c>
      <c r="B258" s="45">
        <v>4538087</v>
      </c>
    </row>
    <row r="259" spans="1:2" s="15" customFormat="1" ht="13.5" customHeight="1" x14ac:dyDescent="0.2">
      <c r="A259" s="22" t="s">
        <v>338</v>
      </c>
      <c r="B259" s="45">
        <v>8633626</v>
      </c>
    </row>
    <row r="260" spans="1:2" s="15" customFormat="1" ht="13.5" customHeight="1" x14ac:dyDescent="0.2">
      <c r="A260" s="22" t="s">
        <v>339</v>
      </c>
      <c r="B260" s="45">
        <v>42199782</v>
      </c>
    </row>
    <row r="261" spans="1:2" s="15" customFormat="1" ht="13.5" customHeight="1" x14ac:dyDescent="0.2">
      <c r="A261" s="22" t="s">
        <v>340</v>
      </c>
      <c r="B261" s="45">
        <v>26378137</v>
      </c>
    </row>
    <row r="262" spans="1:2" s="15" customFormat="1" ht="13.5" customHeight="1" x14ac:dyDescent="0.2">
      <c r="A262" s="22" t="s">
        <v>341</v>
      </c>
      <c r="B262" s="45">
        <v>4913842</v>
      </c>
    </row>
    <row r="263" spans="1:2" s="15" customFormat="1" ht="13.5" customHeight="1" x14ac:dyDescent="0.2">
      <c r="A263" s="22" t="s">
        <v>126</v>
      </c>
      <c r="B263" s="45">
        <v>42006633</v>
      </c>
    </row>
    <row r="264" spans="1:2" s="15" customFormat="1" ht="13.5" customHeight="1" x14ac:dyDescent="0.2">
      <c r="A264" s="22" t="s">
        <v>342</v>
      </c>
      <c r="B264" s="45">
        <v>1731200</v>
      </c>
    </row>
    <row r="265" spans="1:2" s="15" customFormat="1" ht="13.5" customHeight="1" x14ac:dyDescent="0.2">
      <c r="A265" s="22" t="s">
        <v>127</v>
      </c>
      <c r="B265" s="45">
        <v>3303145</v>
      </c>
    </row>
    <row r="266" spans="1:2" s="15" customFormat="1" ht="13.5" customHeight="1" x14ac:dyDescent="0.2">
      <c r="A266" s="22" t="s">
        <v>128</v>
      </c>
      <c r="B266" s="45">
        <v>32489708</v>
      </c>
    </row>
    <row r="267" spans="1:2" s="15" customFormat="1" ht="13.5" customHeight="1" x14ac:dyDescent="0.2">
      <c r="A267" s="22" t="s">
        <v>129</v>
      </c>
      <c r="B267" s="45">
        <v>19970031</v>
      </c>
    </row>
    <row r="268" spans="1:2" s="15" customFormat="1" ht="13.5" customHeight="1" x14ac:dyDescent="0.2">
      <c r="A268" s="22" t="s">
        <v>130</v>
      </c>
      <c r="B268" s="45">
        <v>1736109</v>
      </c>
    </row>
    <row r="269" spans="1:2" s="15" customFormat="1" ht="13.5" customHeight="1" x14ac:dyDescent="0.2">
      <c r="A269" s="22" t="s">
        <v>343</v>
      </c>
      <c r="B269" s="45">
        <v>5824088</v>
      </c>
    </row>
    <row r="270" spans="1:2" s="15" customFormat="1" ht="13.5" customHeight="1" x14ac:dyDescent="0.2">
      <c r="A270" s="22" t="s">
        <v>344</v>
      </c>
      <c r="B270" s="45">
        <v>4140574</v>
      </c>
    </row>
    <row r="271" spans="1:2" s="15" customFormat="1" ht="13.5" customHeight="1" x14ac:dyDescent="0.2">
      <c r="A271" s="22" t="s">
        <v>345</v>
      </c>
      <c r="B271" s="45">
        <v>5224626</v>
      </c>
    </row>
    <row r="272" spans="1:2" s="15" customFormat="1" ht="13.5" customHeight="1" x14ac:dyDescent="0.2">
      <c r="A272" s="22" t="s">
        <v>346</v>
      </c>
      <c r="B272" s="45">
        <v>7591082</v>
      </c>
    </row>
    <row r="273" spans="1:2" s="15" customFormat="1" ht="13.5" customHeight="1" x14ac:dyDescent="0.2">
      <c r="A273" s="22" t="s">
        <v>347</v>
      </c>
      <c r="B273" s="45">
        <v>35699764</v>
      </c>
    </row>
    <row r="274" spans="1:2" s="15" customFormat="1" ht="13.5" customHeight="1" x14ac:dyDescent="0.2">
      <c r="A274" s="22" t="s">
        <v>348</v>
      </c>
      <c r="B274" s="45">
        <v>20317135</v>
      </c>
    </row>
    <row r="275" spans="1:2" s="15" customFormat="1" ht="13.5" customHeight="1" x14ac:dyDescent="0.2">
      <c r="A275" s="22" t="s">
        <v>131</v>
      </c>
      <c r="B275" s="45">
        <v>49098252</v>
      </c>
    </row>
    <row r="276" spans="1:2" s="15" customFormat="1" ht="13.5" customHeight="1" x14ac:dyDescent="0.2">
      <c r="A276" s="22" t="s">
        <v>66</v>
      </c>
      <c r="B276" s="45">
        <v>55807676</v>
      </c>
    </row>
    <row r="277" spans="1:2" s="15" customFormat="1" ht="13.5" customHeight="1" x14ac:dyDescent="0.2">
      <c r="A277" s="22" t="s">
        <v>132</v>
      </c>
      <c r="B277" s="45">
        <v>50403179</v>
      </c>
    </row>
    <row r="278" spans="1:2" s="15" customFormat="1" ht="13.5" customHeight="1" x14ac:dyDescent="0.2">
      <c r="A278" s="22" t="s">
        <v>47</v>
      </c>
      <c r="B278" s="45">
        <v>26030221</v>
      </c>
    </row>
    <row r="279" spans="1:2" s="15" customFormat="1" ht="13.5" customHeight="1" x14ac:dyDescent="0.2">
      <c r="A279" s="22" t="s">
        <v>133</v>
      </c>
      <c r="B279" s="45">
        <v>47513663</v>
      </c>
    </row>
    <row r="280" spans="1:2" s="15" customFormat="1" ht="13.5" customHeight="1" x14ac:dyDescent="0.2">
      <c r="A280" s="22" t="s">
        <v>134</v>
      </c>
      <c r="B280" s="45">
        <v>65863676</v>
      </c>
    </row>
    <row r="281" spans="1:2" s="15" customFormat="1" ht="13.5" customHeight="1" x14ac:dyDescent="0.2">
      <c r="A281" s="22" t="s">
        <v>135</v>
      </c>
      <c r="B281" s="45">
        <v>75164045</v>
      </c>
    </row>
    <row r="282" spans="1:2" s="15" customFormat="1" ht="13.5" customHeight="1" x14ac:dyDescent="0.2">
      <c r="A282" s="22" t="s">
        <v>136</v>
      </c>
      <c r="B282" s="45">
        <v>71879005</v>
      </c>
    </row>
    <row r="283" spans="1:2" s="15" customFormat="1" ht="13.5" customHeight="1" x14ac:dyDescent="0.2">
      <c r="A283" s="22" t="s">
        <v>137</v>
      </c>
      <c r="B283" s="45">
        <v>44965624</v>
      </c>
    </row>
    <row r="284" spans="1:2" s="15" customFormat="1" ht="13.5" customHeight="1" x14ac:dyDescent="0.2">
      <c r="A284" s="22" t="s">
        <v>349</v>
      </c>
      <c r="B284" s="45">
        <v>18886030</v>
      </c>
    </row>
    <row r="285" spans="1:2" s="15" customFormat="1" ht="13.5" customHeight="1" x14ac:dyDescent="0.2">
      <c r="A285" s="22" t="s">
        <v>350</v>
      </c>
      <c r="B285" s="45">
        <v>10142542</v>
      </c>
    </row>
    <row r="286" spans="1:2" s="15" customFormat="1" ht="13.5" customHeight="1" x14ac:dyDescent="0.2">
      <c r="A286" s="22" t="s">
        <v>81</v>
      </c>
      <c r="B286" s="45">
        <v>28482831</v>
      </c>
    </row>
    <row r="287" spans="1:2" s="15" customFormat="1" ht="13.5" customHeight="1" x14ac:dyDescent="0.2">
      <c r="A287" s="22" t="s">
        <v>351</v>
      </c>
      <c r="B287" s="45">
        <v>11430422</v>
      </c>
    </row>
    <row r="288" spans="1:2" s="15" customFormat="1" ht="13.5" customHeight="1" x14ac:dyDescent="0.2">
      <c r="A288" s="22" t="s">
        <v>352</v>
      </c>
      <c r="B288" s="45">
        <v>10779322</v>
      </c>
    </row>
    <row r="289" spans="1:2" s="15" customFormat="1" ht="13.5" customHeight="1" x14ac:dyDescent="0.2">
      <c r="A289" s="22" t="s">
        <v>138</v>
      </c>
      <c r="B289" s="45">
        <v>22096625</v>
      </c>
    </row>
    <row r="290" spans="1:2" s="15" customFormat="1" ht="13.5" customHeight="1" x14ac:dyDescent="0.2">
      <c r="A290" s="22" t="s">
        <v>353</v>
      </c>
      <c r="B290" s="45">
        <v>3973483</v>
      </c>
    </row>
    <row r="291" spans="1:2" s="15" customFormat="1" ht="13.5" customHeight="1" x14ac:dyDescent="0.2">
      <c r="A291" s="22" t="s">
        <v>354</v>
      </c>
      <c r="B291" s="45">
        <v>3913464</v>
      </c>
    </row>
    <row r="292" spans="1:2" s="15" customFormat="1" ht="13.5" customHeight="1" x14ac:dyDescent="0.2">
      <c r="A292" s="22" t="s">
        <v>355</v>
      </c>
      <c r="B292" s="45">
        <v>17813962</v>
      </c>
    </row>
    <row r="293" spans="1:2" s="15" customFormat="1" ht="13.5" customHeight="1" x14ac:dyDescent="0.2">
      <c r="A293" s="22" t="s">
        <v>139</v>
      </c>
      <c r="B293" s="45">
        <v>34807748</v>
      </c>
    </row>
    <row r="294" spans="1:2" s="15" customFormat="1" ht="13.5" customHeight="1" x14ac:dyDescent="0.2">
      <c r="A294" s="22" t="s">
        <v>356</v>
      </c>
      <c r="B294" s="45">
        <v>6569948</v>
      </c>
    </row>
    <row r="295" spans="1:2" s="15" customFormat="1" ht="13.5" customHeight="1" x14ac:dyDescent="0.2">
      <c r="A295" s="22" t="s">
        <v>140</v>
      </c>
      <c r="B295" s="45">
        <v>1790412</v>
      </c>
    </row>
    <row r="296" spans="1:2" s="15" customFormat="1" ht="13.5" customHeight="1" x14ac:dyDescent="0.2">
      <c r="A296" s="22" t="s">
        <v>357</v>
      </c>
      <c r="B296" s="45">
        <v>14639921</v>
      </c>
    </row>
    <row r="297" spans="1:2" s="15" customFormat="1" ht="13.5" customHeight="1" x14ac:dyDescent="0.2">
      <c r="A297" s="22" t="s">
        <v>358</v>
      </c>
      <c r="B297" s="45">
        <v>2251128</v>
      </c>
    </row>
    <row r="298" spans="1:2" s="15" customFormat="1" ht="13.5" customHeight="1" x14ac:dyDescent="0.2">
      <c r="A298" s="22" t="s">
        <v>359</v>
      </c>
      <c r="B298" s="45">
        <v>5628324</v>
      </c>
    </row>
    <row r="299" spans="1:2" s="15" customFormat="1" ht="13.5" customHeight="1" x14ac:dyDescent="0.2">
      <c r="A299" s="22" t="s">
        <v>360</v>
      </c>
      <c r="B299" s="45">
        <v>37587028</v>
      </c>
    </row>
    <row r="300" spans="1:2" s="15" customFormat="1" ht="13.5" customHeight="1" x14ac:dyDescent="0.2">
      <c r="A300" s="22" t="s">
        <v>361</v>
      </c>
      <c r="B300" s="45">
        <v>2425082</v>
      </c>
    </row>
    <row r="301" spans="1:2" s="15" customFormat="1" ht="13.5" customHeight="1" x14ac:dyDescent="0.2">
      <c r="A301" s="22" t="s">
        <v>362</v>
      </c>
      <c r="B301" s="45">
        <v>1972189</v>
      </c>
    </row>
    <row r="302" spans="1:2" s="15" customFormat="1" ht="13.5" customHeight="1" x14ac:dyDescent="0.2">
      <c r="A302" s="22" t="s">
        <v>363</v>
      </c>
      <c r="B302" s="45">
        <v>2371364</v>
      </c>
    </row>
    <row r="303" spans="1:2" s="15" customFormat="1" ht="13.5" customHeight="1" x14ac:dyDescent="0.2">
      <c r="A303" s="22" t="s">
        <v>364</v>
      </c>
      <c r="B303" s="45">
        <v>34110631</v>
      </c>
    </row>
    <row r="304" spans="1:2" s="15" customFormat="1" ht="13.5" customHeight="1" x14ac:dyDescent="0.2">
      <c r="A304" s="22" t="s">
        <v>365</v>
      </c>
      <c r="B304" s="45">
        <v>9811520</v>
      </c>
    </row>
    <row r="305" spans="1:2" s="15" customFormat="1" ht="13.5" customHeight="1" x14ac:dyDescent="0.2">
      <c r="A305" s="22" t="s">
        <v>366</v>
      </c>
      <c r="B305" s="45">
        <v>14934880</v>
      </c>
    </row>
    <row r="306" spans="1:2" s="15" customFormat="1" ht="13.5" customHeight="1" thickBot="1" x14ac:dyDescent="0.25">
      <c r="A306" s="40" t="s">
        <v>367</v>
      </c>
      <c r="B306" s="46">
        <v>3333083</v>
      </c>
    </row>
    <row r="307" spans="1:2" s="15" customFormat="1" ht="24" customHeight="1" thickBot="1" x14ac:dyDescent="0.25">
      <c r="A307" s="18" t="s">
        <v>29</v>
      </c>
      <c r="B307" s="19">
        <f t="shared" ref="B307" si="6">SUM(B230:B306)</f>
        <v>1313845987</v>
      </c>
    </row>
    <row r="308" spans="1:2" ht="14.1" customHeight="1" thickBot="1" x14ac:dyDescent="0.25">
      <c r="A308" s="5"/>
    </row>
    <row r="309" spans="1:2" s="15" customFormat="1" ht="24" customHeight="1" thickBot="1" x14ac:dyDescent="0.25">
      <c r="A309" s="20" t="s">
        <v>5</v>
      </c>
      <c r="B309" s="21">
        <f t="shared" ref="B309" si="7">B226+B307</f>
        <v>1471278524</v>
      </c>
    </row>
    <row r="310" spans="1:2" ht="14.1" customHeight="1" x14ac:dyDescent="0.2">
      <c r="A310" s="4"/>
    </row>
    <row r="311" spans="1:2" ht="14.1" customHeight="1" x14ac:dyDescent="0.2">
      <c r="A311" s="4" t="s">
        <v>6</v>
      </c>
    </row>
    <row r="312" spans="1:2" ht="14.1" customHeight="1" x14ac:dyDescent="0.2">
      <c r="A312" s="5"/>
    </row>
    <row r="313" spans="1:2" ht="14.1" customHeight="1" thickBot="1" x14ac:dyDescent="0.25">
      <c r="A313" s="4" t="s">
        <v>17</v>
      </c>
      <c r="B313" s="8" t="s">
        <v>68</v>
      </c>
    </row>
    <row r="314" spans="1:2" ht="35.1" customHeight="1" thickBot="1" x14ac:dyDescent="0.25">
      <c r="A314" s="7" t="s">
        <v>36</v>
      </c>
      <c r="B314" s="11" t="s">
        <v>84</v>
      </c>
    </row>
    <row r="315" spans="1:2" s="15" customFormat="1" ht="13.5" customHeight="1" x14ac:dyDescent="0.2">
      <c r="A315" s="23" t="s">
        <v>368</v>
      </c>
      <c r="B315" s="14">
        <v>31010335</v>
      </c>
    </row>
    <row r="316" spans="1:2" s="15" customFormat="1" ht="13.5" customHeight="1" x14ac:dyDescent="0.2">
      <c r="A316" s="24" t="s">
        <v>369</v>
      </c>
      <c r="B316" s="45">
        <v>5388541</v>
      </c>
    </row>
    <row r="317" spans="1:2" s="15" customFormat="1" ht="13.5" customHeight="1" x14ac:dyDescent="0.2">
      <c r="A317" s="24" t="s">
        <v>370</v>
      </c>
      <c r="B317" s="45">
        <v>2529209</v>
      </c>
    </row>
    <row r="318" spans="1:2" s="15" customFormat="1" ht="13.5" customHeight="1" x14ac:dyDescent="0.2">
      <c r="A318" s="24" t="s">
        <v>371</v>
      </c>
      <c r="B318" s="45">
        <v>2061158</v>
      </c>
    </row>
    <row r="319" spans="1:2" s="15" customFormat="1" ht="13.5" customHeight="1" x14ac:dyDescent="0.2">
      <c r="A319" s="24" t="s">
        <v>372</v>
      </c>
      <c r="B319" s="45">
        <v>6285916</v>
      </c>
    </row>
    <row r="320" spans="1:2" s="15" customFormat="1" ht="13.5" customHeight="1" x14ac:dyDescent="0.2">
      <c r="A320" s="24" t="s">
        <v>373</v>
      </c>
      <c r="B320" s="45">
        <v>9852099</v>
      </c>
    </row>
    <row r="321" spans="1:2" s="15" customFormat="1" ht="13.5" customHeight="1" x14ac:dyDescent="0.2">
      <c r="A321" s="24" t="s">
        <v>374</v>
      </c>
      <c r="B321" s="45">
        <v>6625778</v>
      </c>
    </row>
    <row r="322" spans="1:2" s="15" customFormat="1" ht="13.5" customHeight="1" x14ac:dyDescent="0.2">
      <c r="A322" s="24" t="s">
        <v>375</v>
      </c>
      <c r="B322" s="45">
        <v>23431968</v>
      </c>
    </row>
    <row r="323" spans="1:2" s="15" customFormat="1" ht="13.5" customHeight="1" x14ac:dyDescent="0.2">
      <c r="A323" s="24" t="s">
        <v>376</v>
      </c>
      <c r="B323" s="45">
        <v>55172601</v>
      </c>
    </row>
    <row r="324" spans="1:2" s="15" customFormat="1" ht="13.5" customHeight="1" x14ac:dyDescent="0.2">
      <c r="A324" s="24" t="s">
        <v>377</v>
      </c>
      <c r="B324" s="45">
        <v>50237593</v>
      </c>
    </row>
    <row r="325" spans="1:2" s="15" customFormat="1" ht="13.5" customHeight="1" x14ac:dyDescent="0.2">
      <c r="A325" s="24" t="s">
        <v>378</v>
      </c>
      <c r="B325" s="45">
        <v>46941510</v>
      </c>
    </row>
    <row r="326" spans="1:2" s="15" customFormat="1" ht="13.5" customHeight="1" x14ac:dyDescent="0.2">
      <c r="A326" s="24" t="s">
        <v>379</v>
      </c>
      <c r="B326" s="45">
        <v>3442217</v>
      </c>
    </row>
    <row r="327" spans="1:2" s="15" customFormat="1" ht="13.5" customHeight="1" x14ac:dyDescent="0.2">
      <c r="A327" s="24" t="s">
        <v>380</v>
      </c>
      <c r="B327" s="45">
        <v>7012437</v>
      </c>
    </row>
    <row r="328" spans="1:2" s="15" customFormat="1" ht="13.5" customHeight="1" x14ac:dyDescent="0.2">
      <c r="A328" s="24" t="s">
        <v>381</v>
      </c>
      <c r="B328" s="45">
        <v>5675867</v>
      </c>
    </row>
    <row r="329" spans="1:2" s="15" customFormat="1" ht="13.5" customHeight="1" x14ac:dyDescent="0.2">
      <c r="A329" s="24" t="s">
        <v>93</v>
      </c>
      <c r="B329" s="45">
        <v>17501147</v>
      </c>
    </row>
    <row r="330" spans="1:2" s="15" customFormat="1" ht="13.5" customHeight="1" x14ac:dyDescent="0.2">
      <c r="A330" s="24" t="s">
        <v>382</v>
      </c>
      <c r="B330" s="45">
        <v>1984016</v>
      </c>
    </row>
    <row r="331" spans="1:2" s="15" customFormat="1" ht="13.5" customHeight="1" x14ac:dyDescent="0.2">
      <c r="A331" s="24" t="s">
        <v>383</v>
      </c>
      <c r="B331" s="45">
        <v>5719728</v>
      </c>
    </row>
    <row r="332" spans="1:2" s="15" customFormat="1" ht="13.5" customHeight="1" x14ac:dyDescent="0.2">
      <c r="A332" s="24" t="s">
        <v>384</v>
      </c>
      <c r="B332" s="45">
        <v>3838621</v>
      </c>
    </row>
    <row r="333" spans="1:2" s="15" customFormat="1" ht="13.5" customHeight="1" x14ac:dyDescent="0.2">
      <c r="A333" s="24" t="s">
        <v>495</v>
      </c>
      <c r="B333" s="45">
        <v>1867228</v>
      </c>
    </row>
    <row r="334" spans="1:2" s="15" customFormat="1" ht="13.5" customHeight="1" x14ac:dyDescent="0.2">
      <c r="A334" s="24" t="s">
        <v>385</v>
      </c>
      <c r="B334" s="45">
        <v>4430632</v>
      </c>
    </row>
    <row r="335" spans="1:2" s="15" customFormat="1" ht="13.5" customHeight="1" x14ac:dyDescent="0.2">
      <c r="A335" s="24" t="s">
        <v>386</v>
      </c>
      <c r="B335" s="45">
        <v>7020981</v>
      </c>
    </row>
    <row r="336" spans="1:2" s="15" customFormat="1" ht="13.5" customHeight="1" x14ac:dyDescent="0.2">
      <c r="A336" s="24" t="s">
        <v>387</v>
      </c>
      <c r="B336" s="45">
        <v>1684412</v>
      </c>
    </row>
    <row r="337" spans="1:2" s="15" customFormat="1" ht="13.5" customHeight="1" x14ac:dyDescent="0.2">
      <c r="A337" s="24" t="s">
        <v>388</v>
      </c>
      <c r="B337" s="45">
        <v>5040969</v>
      </c>
    </row>
    <row r="338" spans="1:2" s="15" customFormat="1" ht="13.5" customHeight="1" x14ac:dyDescent="0.2">
      <c r="A338" s="24" t="s">
        <v>389</v>
      </c>
      <c r="B338" s="45">
        <v>2114482</v>
      </c>
    </row>
    <row r="339" spans="1:2" s="15" customFormat="1" ht="13.5" customHeight="1" x14ac:dyDescent="0.2">
      <c r="A339" s="24" t="s">
        <v>94</v>
      </c>
      <c r="B339" s="45">
        <v>15380623</v>
      </c>
    </row>
    <row r="340" spans="1:2" s="15" customFormat="1" ht="13.5" customHeight="1" x14ac:dyDescent="0.2">
      <c r="A340" s="24" t="s">
        <v>390</v>
      </c>
      <c r="B340" s="45">
        <v>2678107</v>
      </c>
    </row>
    <row r="341" spans="1:2" s="15" customFormat="1" ht="13.5" customHeight="1" x14ac:dyDescent="0.2">
      <c r="A341" s="24" t="s">
        <v>391</v>
      </c>
      <c r="B341" s="45">
        <v>15616735</v>
      </c>
    </row>
    <row r="342" spans="1:2" s="15" customFormat="1" ht="13.5" customHeight="1" x14ac:dyDescent="0.2">
      <c r="A342" s="24" t="s">
        <v>392</v>
      </c>
      <c r="B342" s="45">
        <v>16412389</v>
      </c>
    </row>
    <row r="343" spans="1:2" s="15" customFormat="1" ht="13.5" customHeight="1" x14ac:dyDescent="0.2">
      <c r="A343" s="24" t="s">
        <v>393</v>
      </c>
      <c r="B343" s="45">
        <v>1899667</v>
      </c>
    </row>
    <row r="344" spans="1:2" s="15" customFormat="1" ht="13.5" customHeight="1" x14ac:dyDescent="0.2">
      <c r="A344" s="24" t="s">
        <v>394</v>
      </c>
      <c r="B344" s="45">
        <v>4148854</v>
      </c>
    </row>
    <row r="345" spans="1:2" s="15" customFormat="1" ht="13.5" customHeight="1" x14ac:dyDescent="0.2">
      <c r="A345" s="24" t="s">
        <v>395</v>
      </c>
      <c r="B345" s="45">
        <v>9045746</v>
      </c>
    </row>
    <row r="346" spans="1:2" s="15" customFormat="1" ht="13.5" customHeight="1" thickBot="1" x14ac:dyDescent="0.25">
      <c r="A346" s="25" t="s">
        <v>396</v>
      </c>
      <c r="B346" s="46">
        <v>26552593</v>
      </c>
    </row>
    <row r="347" spans="1:2" s="15" customFormat="1" ht="24" customHeight="1" thickBot="1" x14ac:dyDescent="0.25">
      <c r="A347" s="18" t="s">
        <v>30</v>
      </c>
      <c r="B347" s="19">
        <f t="shared" ref="B347" si="8">SUM(B315:B346)</f>
        <v>398604159</v>
      </c>
    </row>
    <row r="348" spans="1:2" ht="14.1" customHeight="1" x14ac:dyDescent="0.2">
      <c r="A348" s="4"/>
    </row>
    <row r="349" spans="1:2" ht="14.1" customHeight="1" thickBot="1" x14ac:dyDescent="0.25">
      <c r="A349" s="4" t="s">
        <v>18</v>
      </c>
      <c r="B349" s="8" t="s">
        <v>68</v>
      </c>
    </row>
    <row r="350" spans="1:2" ht="35.1" customHeight="1" thickBot="1" x14ac:dyDescent="0.25">
      <c r="A350" s="7" t="s">
        <v>36</v>
      </c>
      <c r="B350" s="11" t="s">
        <v>84</v>
      </c>
    </row>
    <row r="351" spans="1:2" s="15" customFormat="1" ht="13.5" customHeight="1" x14ac:dyDescent="0.2">
      <c r="A351" s="29" t="s">
        <v>397</v>
      </c>
      <c r="B351" s="14">
        <v>8368142</v>
      </c>
    </row>
    <row r="352" spans="1:2" s="15" customFormat="1" ht="13.5" customHeight="1" x14ac:dyDescent="0.2">
      <c r="A352" s="13" t="s">
        <v>398</v>
      </c>
      <c r="B352" s="45">
        <v>6000034</v>
      </c>
    </row>
    <row r="353" spans="1:2" s="15" customFormat="1" ht="13.5" customHeight="1" x14ac:dyDescent="0.2">
      <c r="A353" s="13" t="s">
        <v>399</v>
      </c>
      <c r="B353" s="45">
        <v>13675089</v>
      </c>
    </row>
    <row r="354" spans="1:2" s="15" customFormat="1" ht="13.5" customHeight="1" x14ac:dyDescent="0.2">
      <c r="A354" s="13" t="s">
        <v>400</v>
      </c>
      <c r="B354" s="45">
        <v>25672669</v>
      </c>
    </row>
    <row r="355" spans="1:2" s="15" customFormat="1" ht="13.5" customHeight="1" x14ac:dyDescent="0.2">
      <c r="A355" s="13" t="s">
        <v>401</v>
      </c>
      <c r="B355" s="45">
        <v>32732380</v>
      </c>
    </row>
    <row r="356" spans="1:2" s="15" customFormat="1" ht="13.5" customHeight="1" x14ac:dyDescent="0.2">
      <c r="A356" s="13" t="s">
        <v>402</v>
      </c>
      <c r="B356" s="45">
        <v>10526992</v>
      </c>
    </row>
    <row r="357" spans="1:2" s="15" customFormat="1" ht="13.5" customHeight="1" x14ac:dyDescent="0.2">
      <c r="A357" s="13" t="s">
        <v>403</v>
      </c>
      <c r="B357" s="45">
        <v>16678790</v>
      </c>
    </row>
    <row r="358" spans="1:2" s="15" customFormat="1" ht="13.5" customHeight="1" x14ac:dyDescent="0.2">
      <c r="A358" s="13" t="s">
        <v>111</v>
      </c>
      <c r="B358" s="45">
        <v>30248769</v>
      </c>
    </row>
    <row r="359" spans="1:2" s="15" customFormat="1" ht="13.5" customHeight="1" x14ac:dyDescent="0.2">
      <c r="A359" s="13" t="s">
        <v>404</v>
      </c>
      <c r="B359" s="45">
        <v>19403690</v>
      </c>
    </row>
    <row r="360" spans="1:2" s="15" customFormat="1" ht="13.5" customHeight="1" x14ac:dyDescent="0.2">
      <c r="A360" s="13" t="s">
        <v>405</v>
      </c>
      <c r="B360" s="45">
        <v>9240121</v>
      </c>
    </row>
    <row r="361" spans="1:2" s="15" customFormat="1" ht="13.5" customHeight="1" thickBot="1" x14ac:dyDescent="0.25">
      <c r="A361" s="30" t="s">
        <v>406</v>
      </c>
      <c r="B361" s="46">
        <v>4032049</v>
      </c>
    </row>
    <row r="362" spans="1:2" s="15" customFormat="1" ht="24" customHeight="1" thickBot="1" x14ac:dyDescent="0.25">
      <c r="A362" s="31" t="s">
        <v>31</v>
      </c>
      <c r="B362" s="19">
        <f t="shared" ref="B362" si="9">SUM(B351:B361)</f>
        <v>176578725</v>
      </c>
    </row>
    <row r="363" spans="1:2" ht="14.1" customHeight="1" x14ac:dyDescent="0.2">
      <c r="A363" s="5"/>
    </row>
    <row r="364" spans="1:2" ht="14.1" customHeight="1" thickBot="1" x14ac:dyDescent="0.25">
      <c r="A364" s="4" t="s">
        <v>19</v>
      </c>
      <c r="B364" s="8" t="s">
        <v>68</v>
      </c>
    </row>
    <row r="365" spans="1:2" ht="35.1" customHeight="1" thickBot="1" x14ac:dyDescent="0.25">
      <c r="A365" s="7" t="s">
        <v>36</v>
      </c>
      <c r="B365" s="11" t="s">
        <v>84</v>
      </c>
    </row>
    <row r="366" spans="1:2" s="15" customFormat="1" ht="13.5" customHeight="1" x14ac:dyDescent="0.2">
      <c r="A366" s="33" t="s">
        <v>407</v>
      </c>
      <c r="B366" s="47">
        <v>7669730</v>
      </c>
    </row>
    <row r="367" spans="1:2" s="15" customFormat="1" ht="13.5" customHeight="1" x14ac:dyDescent="0.2">
      <c r="A367" s="9" t="s">
        <v>408</v>
      </c>
      <c r="B367" s="48">
        <v>2298937</v>
      </c>
    </row>
    <row r="368" spans="1:2" s="15" customFormat="1" ht="13.5" customHeight="1" x14ac:dyDescent="0.2">
      <c r="A368" s="9" t="s">
        <v>409</v>
      </c>
      <c r="B368" s="48">
        <v>12164793</v>
      </c>
    </row>
    <row r="369" spans="1:2" s="15" customFormat="1" ht="13.5" customHeight="1" x14ac:dyDescent="0.2">
      <c r="A369" s="9" t="s">
        <v>410</v>
      </c>
      <c r="B369" s="48">
        <v>8481760</v>
      </c>
    </row>
    <row r="370" spans="1:2" s="15" customFormat="1" ht="13.5" customHeight="1" x14ac:dyDescent="0.2">
      <c r="A370" s="9" t="s">
        <v>156</v>
      </c>
      <c r="B370" s="48">
        <v>21325610</v>
      </c>
    </row>
    <row r="371" spans="1:2" s="15" customFormat="1" ht="13.5" customHeight="1" x14ac:dyDescent="0.2">
      <c r="A371" s="9" t="s">
        <v>48</v>
      </c>
      <c r="B371" s="48">
        <v>2314062</v>
      </c>
    </row>
    <row r="372" spans="1:2" s="15" customFormat="1" ht="13.5" customHeight="1" x14ac:dyDescent="0.2">
      <c r="A372" s="9" t="s">
        <v>82</v>
      </c>
      <c r="B372" s="48">
        <v>2389211</v>
      </c>
    </row>
    <row r="373" spans="1:2" s="15" customFormat="1" ht="13.5" customHeight="1" x14ac:dyDescent="0.2">
      <c r="A373" s="9" t="s">
        <v>411</v>
      </c>
      <c r="B373" s="48">
        <v>6934363</v>
      </c>
    </row>
    <row r="374" spans="1:2" s="15" customFormat="1" ht="13.5" customHeight="1" x14ac:dyDescent="0.2">
      <c r="A374" s="9" t="s">
        <v>412</v>
      </c>
      <c r="B374" s="48">
        <v>17809259</v>
      </c>
    </row>
    <row r="375" spans="1:2" s="15" customFormat="1" ht="13.5" customHeight="1" x14ac:dyDescent="0.2">
      <c r="A375" s="9" t="s">
        <v>413</v>
      </c>
      <c r="B375" s="48">
        <v>7390367</v>
      </c>
    </row>
    <row r="376" spans="1:2" s="15" customFormat="1" ht="13.5" customHeight="1" x14ac:dyDescent="0.2">
      <c r="A376" s="34" t="s">
        <v>414</v>
      </c>
      <c r="B376" s="48">
        <v>33233234</v>
      </c>
    </row>
    <row r="377" spans="1:2" s="15" customFormat="1" ht="13.5" customHeight="1" x14ac:dyDescent="0.2">
      <c r="A377" s="34" t="s">
        <v>415</v>
      </c>
      <c r="B377" s="48">
        <v>12777781</v>
      </c>
    </row>
    <row r="378" spans="1:2" s="15" customFormat="1" ht="13.5" customHeight="1" x14ac:dyDescent="0.2">
      <c r="A378" s="9" t="s">
        <v>157</v>
      </c>
      <c r="B378" s="48">
        <v>34762968</v>
      </c>
    </row>
    <row r="379" spans="1:2" s="15" customFormat="1" ht="13.5" customHeight="1" x14ac:dyDescent="0.2">
      <c r="A379" s="9" t="s">
        <v>158</v>
      </c>
      <c r="B379" s="48">
        <v>16418968</v>
      </c>
    </row>
    <row r="380" spans="1:2" s="15" customFormat="1" ht="13.5" customHeight="1" x14ac:dyDescent="0.2">
      <c r="A380" s="9" t="s">
        <v>416</v>
      </c>
      <c r="B380" s="48">
        <v>3484968</v>
      </c>
    </row>
    <row r="381" spans="1:2" s="15" customFormat="1" ht="13.5" customHeight="1" x14ac:dyDescent="0.2">
      <c r="A381" s="34" t="s">
        <v>159</v>
      </c>
      <c r="B381" s="48">
        <v>5454073</v>
      </c>
    </row>
    <row r="382" spans="1:2" s="15" customFormat="1" ht="13.5" customHeight="1" x14ac:dyDescent="0.2">
      <c r="A382" s="34" t="s">
        <v>160</v>
      </c>
      <c r="B382" s="48">
        <v>21463861</v>
      </c>
    </row>
    <row r="383" spans="1:2" s="15" customFormat="1" ht="13.5" customHeight="1" x14ac:dyDescent="0.2">
      <c r="A383" s="34" t="s">
        <v>417</v>
      </c>
      <c r="B383" s="48">
        <v>11300163</v>
      </c>
    </row>
    <row r="384" spans="1:2" s="15" customFormat="1" ht="13.5" customHeight="1" x14ac:dyDescent="0.2">
      <c r="A384" s="34" t="s">
        <v>418</v>
      </c>
      <c r="B384" s="48">
        <v>4189229</v>
      </c>
    </row>
    <row r="385" spans="1:2" s="15" customFormat="1" ht="13.5" customHeight="1" x14ac:dyDescent="0.2">
      <c r="A385" s="34" t="s">
        <v>88</v>
      </c>
      <c r="B385" s="48">
        <v>5143230</v>
      </c>
    </row>
    <row r="386" spans="1:2" s="15" customFormat="1" ht="13.5" customHeight="1" x14ac:dyDescent="0.2">
      <c r="A386" s="9" t="s">
        <v>73</v>
      </c>
      <c r="B386" s="48">
        <v>8220653</v>
      </c>
    </row>
    <row r="387" spans="1:2" s="15" customFormat="1" ht="13.5" customHeight="1" x14ac:dyDescent="0.2">
      <c r="A387" s="32" t="s">
        <v>419</v>
      </c>
      <c r="B387" s="48">
        <v>2699152</v>
      </c>
    </row>
    <row r="388" spans="1:2" s="15" customFormat="1" ht="13.5" customHeight="1" x14ac:dyDescent="0.2">
      <c r="A388" s="9" t="s">
        <v>420</v>
      </c>
      <c r="B388" s="48">
        <v>18882527</v>
      </c>
    </row>
    <row r="389" spans="1:2" s="15" customFormat="1" ht="13.5" customHeight="1" x14ac:dyDescent="0.2">
      <c r="A389" s="9" t="s">
        <v>74</v>
      </c>
      <c r="B389" s="48">
        <v>8011324</v>
      </c>
    </row>
    <row r="390" spans="1:2" s="15" customFormat="1" ht="13.5" customHeight="1" x14ac:dyDescent="0.2">
      <c r="A390" s="9" t="s">
        <v>75</v>
      </c>
      <c r="B390" s="48">
        <v>12221283</v>
      </c>
    </row>
    <row r="391" spans="1:2" s="15" customFormat="1" ht="13.5" customHeight="1" x14ac:dyDescent="0.2">
      <c r="A391" s="9" t="s">
        <v>89</v>
      </c>
      <c r="B391" s="48">
        <v>8322130</v>
      </c>
    </row>
    <row r="392" spans="1:2" s="15" customFormat="1" ht="13.5" customHeight="1" x14ac:dyDescent="0.2">
      <c r="A392" s="9" t="s">
        <v>49</v>
      </c>
      <c r="B392" s="48">
        <v>6193553</v>
      </c>
    </row>
    <row r="393" spans="1:2" s="15" customFormat="1" ht="13.5" customHeight="1" x14ac:dyDescent="0.2">
      <c r="A393" s="9" t="s">
        <v>161</v>
      </c>
      <c r="B393" s="48">
        <v>15131918</v>
      </c>
    </row>
    <row r="394" spans="1:2" s="15" customFormat="1" ht="13.5" customHeight="1" x14ac:dyDescent="0.2">
      <c r="A394" s="9" t="s">
        <v>162</v>
      </c>
      <c r="B394" s="48">
        <v>8838686</v>
      </c>
    </row>
    <row r="395" spans="1:2" s="15" customFormat="1" ht="13.5" customHeight="1" x14ac:dyDescent="0.2">
      <c r="A395" s="32" t="s">
        <v>90</v>
      </c>
      <c r="B395" s="48">
        <v>7753535</v>
      </c>
    </row>
    <row r="396" spans="1:2" s="15" customFormat="1" ht="13.5" customHeight="1" x14ac:dyDescent="0.2">
      <c r="A396" s="32" t="s">
        <v>61</v>
      </c>
      <c r="B396" s="48">
        <v>6572336</v>
      </c>
    </row>
    <row r="397" spans="1:2" s="15" customFormat="1" ht="13.5" customHeight="1" x14ac:dyDescent="0.2">
      <c r="A397" s="32" t="s">
        <v>163</v>
      </c>
      <c r="B397" s="48">
        <v>10584111</v>
      </c>
    </row>
    <row r="398" spans="1:2" s="15" customFormat="1" ht="13.5" customHeight="1" x14ac:dyDescent="0.2">
      <c r="A398" s="32" t="s">
        <v>50</v>
      </c>
      <c r="B398" s="48">
        <v>6231018</v>
      </c>
    </row>
    <row r="399" spans="1:2" s="15" customFormat="1" ht="13.5" customHeight="1" x14ac:dyDescent="0.2">
      <c r="A399" s="32" t="s">
        <v>164</v>
      </c>
      <c r="B399" s="48">
        <v>7294392</v>
      </c>
    </row>
    <row r="400" spans="1:2" s="15" customFormat="1" ht="13.5" customHeight="1" x14ac:dyDescent="0.2">
      <c r="A400" s="32" t="s">
        <v>51</v>
      </c>
      <c r="B400" s="48">
        <v>10325412</v>
      </c>
    </row>
    <row r="401" spans="1:2" s="15" customFormat="1" ht="13.5" customHeight="1" x14ac:dyDescent="0.2">
      <c r="A401" s="32" t="s">
        <v>421</v>
      </c>
      <c r="B401" s="48">
        <v>4141283</v>
      </c>
    </row>
    <row r="402" spans="1:2" s="15" customFormat="1" ht="13.5" customHeight="1" x14ac:dyDescent="0.2">
      <c r="A402" s="32" t="s">
        <v>165</v>
      </c>
      <c r="B402" s="48">
        <v>25800588</v>
      </c>
    </row>
    <row r="403" spans="1:2" s="15" customFormat="1" ht="13.5" customHeight="1" x14ac:dyDescent="0.2">
      <c r="A403" s="32" t="s">
        <v>166</v>
      </c>
      <c r="B403" s="48">
        <v>60036028</v>
      </c>
    </row>
    <row r="404" spans="1:2" s="15" customFormat="1" ht="13.5" customHeight="1" x14ac:dyDescent="0.2">
      <c r="A404" s="32" t="s">
        <v>167</v>
      </c>
      <c r="B404" s="48">
        <v>32723474</v>
      </c>
    </row>
    <row r="405" spans="1:2" s="15" customFormat="1" ht="13.5" customHeight="1" x14ac:dyDescent="0.2">
      <c r="A405" s="32" t="s">
        <v>67</v>
      </c>
      <c r="B405" s="48">
        <v>33917047</v>
      </c>
    </row>
    <row r="406" spans="1:2" s="15" customFormat="1" ht="13.5" customHeight="1" x14ac:dyDescent="0.2">
      <c r="A406" s="32" t="s">
        <v>52</v>
      </c>
      <c r="B406" s="48">
        <v>59151812</v>
      </c>
    </row>
    <row r="407" spans="1:2" s="15" customFormat="1" ht="13.5" customHeight="1" x14ac:dyDescent="0.2">
      <c r="A407" s="32" t="s">
        <v>53</v>
      </c>
      <c r="B407" s="48">
        <v>53491690</v>
      </c>
    </row>
    <row r="408" spans="1:2" s="15" customFormat="1" ht="13.5" customHeight="1" x14ac:dyDescent="0.2">
      <c r="A408" s="32" t="s">
        <v>91</v>
      </c>
      <c r="B408" s="48">
        <v>37012195</v>
      </c>
    </row>
    <row r="409" spans="1:2" s="15" customFormat="1" ht="13.5" customHeight="1" x14ac:dyDescent="0.2">
      <c r="A409" s="32" t="s">
        <v>62</v>
      </c>
      <c r="B409" s="48">
        <v>32218136</v>
      </c>
    </row>
    <row r="410" spans="1:2" s="15" customFormat="1" ht="13.5" customHeight="1" x14ac:dyDescent="0.2">
      <c r="A410" s="32" t="s">
        <v>70</v>
      </c>
      <c r="B410" s="48">
        <v>19557403</v>
      </c>
    </row>
    <row r="411" spans="1:2" s="15" customFormat="1" ht="13.5" customHeight="1" x14ac:dyDescent="0.2">
      <c r="A411" s="32" t="s">
        <v>92</v>
      </c>
      <c r="B411" s="48">
        <v>15954283</v>
      </c>
    </row>
    <row r="412" spans="1:2" s="15" customFormat="1" ht="13.5" customHeight="1" x14ac:dyDescent="0.2">
      <c r="A412" s="32" t="s">
        <v>422</v>
      </c>
      <c r="B412" s="48">
        <v>15951951</v>
      </c>
    </row>
    <row r="413" spans="1:2" s="15" customFormat="1" ht="13.5" customHeight="1" x14ac:dyDescent="0.2">
      <c r="A413" s="32" t="s">
        <v>423</v>
      </c>
      <c r="B413" s="48">
        <v>13222747</v>
      </c>
    </row>
    <row r="414" spans="1:2" s="15" customFormat="1" ht="13.5" customHeight="1" x14ac:dyDescent="0.2">
      <c r="A414" s="32" t="s">
        <v>424</v>
      </c>
      <c r="B414" s="48">
        <v>2713059</v>
      </c>
    </row>
    <row r="415" spans="1:2" s="15" customFormat="1" ht="13.5" customHeight="1" x14ac:dyDescent="0.2">
      <c r="A415" s="32" t="s">
        <v>168</v>
      </c>
      <c r="B415" s="48">
        <v>37570979</v>
      </c>
    </row>
    <row r="416" spans="1:2" s="15" customFormat="1" ht="13.5" customHeight="1" x14ac:dyDescent="0.2">
      <c r="A416" s="32" t="s">
        <v>76</v>
      </c>
      <c r="B416" s="48">
        <v>25707942</v>
      </c>
    </row>
    <row r="417" spans="1:2" s="15" customFormat="1" ht="13.5" customHeight="1" x14ac:dyDescent="0.2">
      <c r="A417" s="32" t="s">
        <v>169</v>
      </c>
      <c r="B417" s="48">
        <v>2183994</v>
      </c>
    </row>
    <row r="418" spans="1:2" s="15" customFormat="1" ht="13.5" customHeight="1" x14ac:dyDescent="0.2">
      <c r="A418" s="9" t="s">
        <v>425</v>
      </c>
      <c r="B418" s="48">
        <v>3057772</v>
      </c>
    </row>
    <row r="419" spans="1:2" s="15" customFormat="1" ht="13.5" customHeight="1" x14ac:dyDescent="0.2">
      <c r="A419" s="32" t="s">
        <v>426</v>
      </c>
      <c r="B419" s="48">
        <v>6376198</v>
      </c>
    </row>
    <row r="420" spans="1:2" s="15" customFormat="1" ht="13.5" customHeight="1" x14ac:dyDescent="0.2">
      <c r="A420" s="32" t="s">
        <v>427</v>
      </c>
      <c r="B420" s="48">
        <v>2554130</v>
      </c>
    </row>
    <row r="421" spans="1:2" s="15" customFormat="1" ht="13.5" customHeight="1" x14ac:dyDescent="0.2">
      <c r="A421" s="32" t="s">
        <v>428</v>
      </c>
      <c r="B421" s="48">
        <v>1889880</v>
      </c>
    </row>
    <row r="422" spans="1:2" s="15" customFormat="1" ht="13.5" customHeight="1" thickBot="1" x14ac:dyDescent="0.25">
      <c r="A422" s="9" t="s">
        <v>429</v>
      </c>
      <c r="B422" s="48">
        <v>4821806</v>
      </c>
    </row>
    <row r="423" spans="1:2" s="15" customFormat="1" ht="24" customHeight="1" thickBot="1" x14ac:dyDescent="0.25">
      <c r="A423" s="28" t="s">
        <v>32</v>
      </c>
      <c r="B423" s="49">
        <f>SUM(B366:B422)</f>
        <v>864342994</v>
      </c>
    </row>
    <row r="424" spans="1:2" ht="14.1" customHeight="1" thickBot="1" x14ac:dyDescent="0.25">
      <c r="A424" s="5"/>
    </row>
    <row r="425" spans="1:2" s="15" customFormat="1" ht="24" customHeight="1" thickBot="1" x14ac:dyDescent="0.25">
      <c r="A425" s="20" t="s">
        <v>7</v>
      </c>
      <c r="B425" s="21">
        <f>B347+B362+B423</f>
        <v>1439525878</v>
      </c>
    </row>
    <row r="426" spans="1:2" ht="14.1" customHeight="1" x14ac:dyDescent="0.2">
      <c r="A426" s="4"/>
    </row>
    <row r="427" spans="1:2" ht="14.1" customHeight="1" x14ac:dyDescent="0.2">
      <c r="A427" s="4" t="s">
        <v>8</v>
      </c>
    </row>
    <row r="428" spans="1:2" ht="14.1" customHeight="1" x14ac:dyDescent="0.2">
      <c r="A428" s="5"/>
    </row>
    <row r="429" spans="1:2" ht="14.1" customHeight="1" thickBot="1" x14ac:dyDescent="0.25">
      <c r="A429" s="4" t="s">
        <v>20</v>
      </c>
      <c r="B429" s="8" t="s">
        <v>68</v>
      </c>
    </row>
    <row r="430" spans="1:2" ht="35.1" customHeight="1" thickBot="1" x14ac:dyDescent="0.25">
      <c r="A430" s="7" t="s">
        <v>36</v>
      </c>
      <c r="B430" s="11" t="s">
        <v>84</v>
      </c>
    </row>
    <row r="431" spans="1:2" s="15" customFormat="1" ht="13.5" customHeight="1" x14ac:dyDescent="0.2">
      <c r="A431" s="29" t="s">
        <v>430</v>
      </c>
      <c r="B431" s="14">
        <v>2087975</v>
      </c>
    </row>
    <row r="432" spans="1:2" s="15" customFormat="1" ht="13.5" customHeight="1" x14ac:dyDescent="0.2">
      <c r="A432" s="22" t="s">
        <v>431</v>
      </c>
      <c r="B432" s="45">
        <v>8128701</v>
      </c>
    </row>
    <row r="433" spans="1:2" s="15" customFormat="1" ht="13.5" customHeight="1" x14ac:dyDescent="0.2">
      <c r="A433" s="22" t="s">
        <v>432</v>
      </c>
      <c r="B433" s="45">
        <v>26500516</v>
      </c>
    </row>
    <row r="434" spans="1:2" s="15" customFormat="1" ht="13.5" customHeight="1" x14ac:dyDescent="0.2">
      <c r="A434" s="22" t="s">
        <v>433</v>
      </c>
      <c r="B434" s="45">
        <v>6770759</v>
      </c>
    </row>
    <row r="435" spans="1:2" s="15" customFormat="1" ht="13.5" customHeight="1" x14ac:dyDescent="0.2">
      <c r="A435" s="22" t="s">
        <v>434</v>
      </c>
      <c r="B435" s="45">
        <v>7410518</v>
      </c>
    </row>
    <row r="436" spans="1:2" s="15" customFormat="1" ht="13.5" customHeight="1" x14ac:dyDescent="0.2">
      <c r="A436" s="13" t="s">
        <v>435</v>
      </c>
      <c r="B436" s="45">
        <v>2062929</v>
      </c>
    </row>
    <row r="437" spans="1:2" s="15" customFormat="1" ht="13.5" customHeight="1" x14ac:dyDescent="0.2">
      <c r="A437" s="13" t="s">
        <v>116</v>
      </c>
      <c r="B437" s="45">
        <v>9179701</v>
      </c>
    </row>
    <row r="438" spans="1:2" s="15" customFormat="1" ht="13.5" customHeight="1" x14ac:dyDescent="0.2">
      <c r="A438" s="13" t="s">
        <v>117</v>
      </c>
      <c r="B438" s="45">
        <v>17757446</v>
      </c>
    </row>
    <row r="439" spans="1:2" s="15" customFormat="1" ht="13.5" customHeight="1" x14ac:dyDescent="0.2">
      <c r="A439" s="13" t="s">
        <v>118</v>
      </c>
      <c r="B439" s="45">
        <v>60044801</v>
      </c>
    </row>
    <row r="440" spans="1:2" s="15" customFormat="1" ht="13.5" customHeight="1" x14ac:dyDescent="0.2">
      <c r="A440" s="13" t="s">
        <v>54</v>
      </c>
      <c r="B440" s="45">
        <v>52801715</v>
      </c>
    </row>
    <row r="441" spans="1:2" s="15" customFormat="1" ht="13.5" customHeight="1" x14ac:dyDescent="0.2">
      <c r="A441" s="13" t="s">
        <v>436</v>
      </c>
      <c r="B441" s="45">
        <v>3980437</v>
      </c>
    </row>
    <row r="442" spans="1:2" s="15" customFormat="1" ht="13.5" customHeight="1" x14ac:dyDescent="0.2">
      <c r="A442" s="13" t="s">
        <v>119</v>
      </c>
      <c r="B442" s="45">
        <v>9309351</v>
      </c>
    </row>
    <row r="443" spans="1:2" s="15" customFormat="1" ht="13.5" customHeight="1" x14ac:dyDescent="0.2">
      <c r="A443" s="13" t="s">
        <v>120</v>
      </c>
      <c r="B443" s="45">
        <v>1750239</v>
      </c>
    </row>
    <row r="444" spans="1:2" s="15" customFormat="1" ht="13.5" customHeight="1" x14ac:dyDescent="0.2">
      <c r="A444" s="13" t="s">
        <v>437</v>
      </c>
      <c r="B444" s="45">
        <v>3530880</v>
      </c>
    </row>
    <row r="445" spans="1:2" s="15" customFormat="1" ht="13.5" customHeight="1" x14ac:dyDescent="0.2">
      <c r="A445" s="13" t="s">
        <v>438</v>
      </c>
      <c r="B445" s="45">
        <v>2176355</v>
      </c>
    </row>
    <row r="446" spans="1:2" s="15" customFormat="1" ht="13.5" customHeight="1" thickBot="1" x14ac:dyDescent="0.25">
      <c r="A446" s="30" t="s">
        <v>439</v>
      </c>
      <c r="B446" s="46">
        <v>21744181</v>
      </c>
    </row>
    <row r="447" spans="1:2" s="15" customFormat="1" ht="24" customHeight="1" thickBot="1" x14ac:dyDescent="0.25">
      <c r="A447" s="31" t="s">
        <v>33</v>
      </c>
      <c r="B447" s="19">
        <f t="shared" ref="B447" si="10">SUM(B431:B446)</f>
        <v>235236504</v>
      </c>
    </row>
    <row r="448" spans="1:2" ht="14.1" customHeight="1" x14ac:dyDescent="0.2">
      <c r="A448" s="5"/>
    </row>
    <row r="449" spans="1:2" ht="14.1" customHeight="1" thickBot="1" x14ac:dyDescent="0.25">
      <c r="A449" s="4" t="s">
        <v>21</v>
      </c>
      <c r="B449" s="8" t="s">
        <v>68</v>
      </c>
    </row>
    <row r="450" spans="1:2" ht="35.1" customHeight="1" thickBot="1" x14ac:dyDescent="0.25">
      <c r="A450" s="7" t="s">
        <v>36</v>
      </c>
      <c r="B450" s="11" t="s">
        <v>84</v>
      </c>
    </row>
    <row r="451" spans="1:2" s="15" customFormat="1" ht="13.5" customHeight="1" x14ac:dyDescent="0.2">
      <c r="A451" s="36" t="s">
        <v>141</v>
      </c>
      <c r="B451" s="14">
        <v>48335320</v>
      </c>
    </row>
    <row r="452" spans="1:2" s="15" customFormat="1" ht="13.5" customHeight="1" x14ac:dyDescent="0.2">
      <c r="A452" s="26" t="s">
        <v>440</v>
      </c>
      <c r="B452" s="45">
        <v>10228419</v>
      </c>
    </row>
    <row r="453" spans="1:2" s="15" customFormat="1" ht="13.5" customHeight="1" x14ac:dyDescent="0.2">
      <c r="A453" s="26" t="s">
        <v>142</v>
      </c>
      <c r="B453" s="45">
        <v>34231672</v>
      </c>
    </row>
    <row r="454" spans="1:2" s="15" customFormat="1" ht="13.5" customHeight="1" x14ac:dyDescent="0.2">
      <c r="A454" s="26" t="s">
        <v>441</v>
      </c>
      <c r="B454" s="45">
        <v>14378761</v>
      </c>
    </row>
    <row r="455" spans="1:2" s="15" customFormat="1" ht="13.5" customHeight="1" x14ac:dyDescent="0.2">
      <c r="A455" s="26" t="s">
        <v>442</v>
      </c>
      <c r="B455" s="45">
        <v>4187129</v>
      </c>
    </row>
    <row r="456" spans="1:2" s="15" customFormat="1" ht="13.5" customHeight="1" x14ac:dyDescent="0.2">
      <c r="A456" s="26" t="s">
        <v>443</v>
      </c>
      <c r="B456" s="45">
        <v>11227120</v>
      </c>
    </row>
    <row r="457" spans="1:2" s="15" customFormat="1" ht="13.5" customHeight="1" x14ac:dyDescent="0.2">
      <c r="A457" s="26" t="s">
        <v>444</v>
      </c>
      <c r="B457" s="45">
        <v>5903929</v>
      </c>
    </row>
    <row r="458" spans="1:2" s="15" customFormat="1" ht="13.5" customHeight="1" x14ac:dyDescent="0.2">
      <c r="A458" s="26" t="s">
        <v>445</v>
      </c>
      <c r="B458" s="45">
        <v>5748266</v>
      </c>
    </row>
    <row r="459" spans="1:2" s="15" customFormat="1" ht="13.5" customHeight="1" x14ac:dyDescent="0.2">
      <c r="A459" s="26" t="s">
        <v>446</v>
      </c>
      <c r="B459" s="45">
        <v>15516425</v>
      </c>
    </row>
    <row r="460" spans="1:2" s="15" customFormat="1" ht="13.5" customHeight="1" x14ac:dyDescent="0.2">
      <c r="A460" s="26" t="s">
        <v>143</v>
      </c>
      <c r="B460" s="45">
        <v>35272347</v>
      </c>
    </row>
    <row r="461" spans="1:2" s="15" customFormat="1" ht="13.5" customHeight="1" x14ac:dyDescent="0.2">
      <c r="A461" s="26" t="s">
        <v>447</v>
      </c>
      <c r="B461" s="45">
        <v>18317436</v>
      </c>
    </row>
    <row r="462" spans="1:2" s="15" customFormat="1" ht="13.5" customHeight="1" x14ac:dyDescent="0.2">
      <c r="A462" s="26" t="s">
        <v>448</v>
      </c>
      <c r="B462" s="45">
        <v>3469880</v>
      </c>
    </row>
    <row r="463" spans="1:2" s="15" customFormat="1" ht="13.5" customHeight="1" x14ac:dyDescent="0.2">
      <c r="A463" s="26" t="s">
        <v>449</v>
      </c>
      <c r="B463" s="45">
        <v>4921833</v>
      </c>
    </row>
    <row r="464" spans="1:2" s="15" customFormat="1" ht="13.5" customHeight="1" x14ac:dyDescent="0.2">
      <c r="A464" s="26" t="s">
        <v>450</v>
      </c>
      <c r="B464" s="45">
        <v>8112185</v>
      </c>
    </row>
    <row r="465" spans="1:2" s="15" customFormat="1" ht="13.5" customHeight="1" x14ac:dyDescent="0.2">
      <c r="A465" s="26" t="s">
        <v>451</v>
      </c>
      <c r="B465" s="45">
        <v>11398827</v>
      </c>
    </row>
    <row r="466" spans="1:2" s="15" customFormat="1" ht="13.5" customHeight="1" x14ac:dyDescent="0.2">
      <c r="A466" s="26" t="s">
        <v>452</v>
      </c>
      <c r="B466" s="45">
        <v>29764338</v>
      </c>
    </row>
    <row r="467" spans="1:2" s="15" customFormat="1" ht="13.5" customHeight="1" x14ac:dyDescent="0.2">
      <c r="A467" s="26" t="s">
        <v>453</v>
      </c>
      <c r="B467" s="45">
        <v>19503922</v>
      </c>
    </row>
    <row r="468" spans="1:2" s="15" customFormat="1" ht="13.5" customHeight="1" x14ac:dyDescent="0.2">
      <c r="A468" s="26" t="s">
        <v>454</v>
      </c>
      <c r="B468" s="45">
        <v>1492283</v>
      </c>
    </row>
    <row r="469" spans="1:2" s="15" customFormat="1" ht="13.5" customHeight="1" x14ac:dyDescent="0.2">
      <c r="A469" s="26" t="s">
        <v>455</v>
      </c>
      <c r="B469" s="45">
        <v>42954152</v>
      </c>
    </row>
    <row r="470" spans="1:2" s="15" customFormat="1" ht="13.5" customHeight="1" x14ac:dyDescent="0.2">
      <c r="A470" s="26" t="s">
        <v>456</v>
      </c>
      <c r="B470" s="45">
        <v>10340548</v>
      </c>
    </row>
    <row r="471" spans="1:2" s="15" customFormat="1" ht="13.5" customHeight="1" x14ac:dyDescent="0.2">
      <c r="A471" s="26" t="s">
        <v>457</v>
      </c>
      <c r="B471" s="45">
        <v>13171249</v>
      </c>
    </row>
    <row r="472" spans="1:2" s="15" customFormat="1" ht="13.5" customHeight="1" x14ac:dyDescent="0.2">
      <c r="A472" s="26" t="s">
        <v>458</v>
      </c>
      <c r="B472" s="45">
        <v>9562865</v>
      </c>
    </row>
    <row r="473" spans="1:2" s="15" customFormat="1" ht="13.5" customHeight="1" x14ac:dyDescent="0.2">
      <c r="A473" s="26" t="s">
        <v>459</v>
      </c>
      <c r="B473" s="45">
        <v>5963354</v>
      </c>
    </row>
    <row r="474" spans="1:2" s="15" customFormat="1" ht="13.5" customHeight="1" x14ac:dyDescent="0.2">
      <c r="A474" s="26" t="s">
        <v>144</v>
      </c>
      <c r="B474" s="45">
        <v>30040633</v>
      </c>
    </row>
    <row r="475" spans="1:2" s="15" customFormat="1" ht="13.5" customHeight="1" x14ac:dyDescent="0.2">
      <c r="A475" s="26" t="s">
        <v>460</v>
      </c>
      <c r="B475" s="45">
        <v>7486518</v>
      </c>
    </row>
    <row r="476" spans="1:2" s="15" customFormat="1" ht="13.5" customHeight="1" x14ac:dyDescent="0.2">
      <c r="A476" s="26" t="s">
        <v>145</v>
      </c>
      <c r="B476" s="45">
        <v>21806775</v>
      </c>
    </row>
    <row r="477" spans="1:2" s="15" customFormat="1" ht="13.5" customHeight="1" x14ac:dyDescent="0.2">
      <c r="A477" s="26" t="s">
        <v>461</v>
      </c>
      <c r="B477" s="45">
        <v>19229106</v>
      </c>
    </row>
    <row r="478" spans="1:2" s="15" customFormat="1" ht="13.5" customHeight="1" x14ac:dyDescent="0.2">
      <c r="A478" s="26" t="s">
        <v>462</v>
      </c>
      <c r="B478" s="45">
        <v>26275828</v>
      </c>
    </row>
    <row r="479" spans="1:2" s="15" customFormat="1" ht="13.5" customHeight="1" x14ac:dyDescent="0.2">
      <c r="A479" s="26" t="s">
        <v>463</v>
      </c>
      <c r="B479" s="45">
        <v>30265211</v>
      </c>
    </row>
    <row r="480" spans="1:2" s="15" customFormat="1" ht="13.5" customHeight="1" x14ac:dyDescent="0.2">
      <c r="A480" s="26" t="s">
        <v>464</v>
      </c>
      <c r="B480" s="45">
        <v>19213462</v>
      </c>
    </row>
    <row r="481" spans="1:2" s="15" customFormat="1" ht="13.5" customHeight="1" x14ac:dyDescent="0.2">
      <c r="A481" s="26" t="s">
        <v>146</v>
      </c>
      <c r="B481" s="45">
        <v>55965717</v>
      </c>
    </row>
    <row r="482" spans="1:2" s="15" customFormat="1" ht="13.5" customHeight="1" x14ac:dyDescent="0.2">
      <c r="A482" s="26" t="s">
        <v>147</v>
      </c>
      <c r="B482" s="45">
        <v>50585875</v>
      </c>
    </row>
    <row r="483" spans="1:2" s="15" customFormat="1" ht="13.5" customHeight="1" x14ac:dyDescent="0.2">
      <c r="A483" s="26" t="s">
        <v>63</v>
      </c>
      <c r="B483" s="45">
        <v>39941326</v>
      </c>
    </row>
    <row r="484" spans="1:2" s="15" customFormat="1" ht="13.5" customHeight="1" x14ac:dyDescent="0.2">
      <c r="A484" s="26" t="s">
        <v>64</v>
      </c>
      <c r="B484" s="45">
        <v>43934306</v>
      </c>
    </row>
    <row r="485" spans="1:2" s="15" customFormat="1" ht="13.5" customHeight="1" x14ac:dyDescent="0.2">
      <c r="A485" s="26" t="s">
        <v>148</v>
      </c>
      <c r="B485" s="45">
        <v>50020538</v>
      </c>
    </row>
    <row r="486" spans="1:2" s="15" customFormat="1" ht="13.5" customHeight="1" x14ac:dyDescent="0.2">
      <c r="A486" s="26" t="s">
        <v>493</v>
      </c>
      <c r="B486" s="45">
        <v>14580870</v>
      </c>
    </row>
    <row r="487" spans="1:2" s="15" customFormat="1" ht="13.5" customHeight="1" x14ac:dyDescent="0.2">
      <c r="A487" s="26" t="s">
        <v>465</v>
      </c>
      <c r="B487" s="45">
        <v>24560496</v>
      </c>
    </row>
    <row r="488" spans="1:2" s="15" customFormat="1" ht="13.5" customHeight="1" thickBot="1" x14ac:dyDescent="0.25">
      <c r="A488" s="27" t="s">
        <v>466</v>
      </c>
      <c r="B488" s="46">
        <v>18809809</v>
      </c>
    </row>
    <row r="489" spans="1:2" s="15" customFormat="1" ht="24" customHeight="1" thickBot="1" x14ac:dyDescent="0.25">
      <c r="A489" s="28" t="s">
        <v>34</v>
      </c>
      <c r="B489" s="19">
        <f t="shared" ref="B489" si="11">SUM(B451:B488)</f>
        <v>816718730</v>
      </c>
    </row>
    <row r="490" spans="1:2" ht="14.1" customHeight="1" x14ac:dyDescent="0.2">
      <c r="A490" s="5"/>
    </row>
    <row r="491" spans="1:2" ht="14.1" customHeight="1" thickBot="1" x14ac:dyDescent="0.25">
      <c r="A491" s="4" t="s">
        <v>22</v>
      </c>
      <c r="B491" s="8" t="s">
        <v>68</v>
      </c>
    </row>
    <row r="492" spans="1:2" ht="35.1" customHeight="1" thickBot="1" x14ac:dyDescent="0.25">
      <c r="A492" s="7" t="s">
        <v>36</v>
      </c>
      <c r="B492" s="11" t="s">
        <v>84</v>
      </c>
    </row>
    <row r="493" spans="1:2" s="15" customFormat="1" ht="13.5" customHeight="1" x14ac:dyDescent="0.2">
      <c r="A493" s="23" t="s">
        <v>467</v>
      </c>
      <c r="B493" s="14">
        <v>5124796</v>
      </c>
    </row>
    <row r="494" spans="1:2" s="15" customFormat="1" ht="13.5" customHeight="1" x14ac:dyDescent="0.2">
      <c r="A494" s="24" t="s">
        <v>468</v>
      </c>
      <c r="B494" s="45">
        <v>6617505</v>
      </c>
    </row>
    <row r="495" spans="1:2" s="15" customFormat="1" ht="13.5" customHeight="1" x14ac:dyDescent="0.2">
      <c r="A495" s="24" t="s">
        <v>469</v>
      </c>
      <c r="B495" s="45">
        <v>1835960</v>
      </c>
    </row>
    <row r="496" spans="1:2" s="15" customFormat="1" ht="13.5" customHeight="1" x14ac:dyDescent="0.2">
      <c r="A496" s="24" t="s">
        <v>470</v>
      </c>
      <c r="B496" s="45">
        <v>26884059</v>
      </c>
    </row>
    <row r="497" spans="1:2" s="15" customFormat="1" ht="13.5" customHeight="1" x14ac:dyDescent="0.2">
      <c r="A497" s="24" t="s">
        <v>471</v>
      </c>
      <c r="B497" s="45">
        <v>5325178</v>
      </c>
    </row>
    <row r="498" spans="1:2" s="15" customFormat="1" ht="13.5" customHeight="1" x14ac:dyDescent="0.2">
      <c r="A498" s="24" t="s">
        <v>472</v>
      </c>
      <c r="B498" s="45">
        <v>7137423</v>
      </c>
    </row>
    <row r="499" spans="1:2" s="15" customFormat="1" ht="13.5" customHeight="1" x14ac:dyDescent="0.2">
      <c r="A499" s="24" t="s">
        <v>473</v>
      </c>
      <c r="B499" s="45">
        <v>10766010</v>
      </c>
    </row>
    <row r="500" spans="1:2" s="15" customFormat="1" ht="13.5" customHeight="1" x14ac:dyDescent="0.2">
      <c r="A500" s="24" t="s">
        <v>474</v>
      </c>
      <c r="B500" s="45">
        <v>7207121</v>
      </c>
    </row>
    <row r="501" spans="1:2" s="15" customFormat="1" ht="13.5" customHeight="1" x14ac:dyDescent="0.2">
      <c r="A501" s="24" t="s">
        <v>475</v>
      </c>
      <c r="B501" s="45">
        <v>6764640</v>
      </c>
    </row>
    <row r="502" spans="1:2" s="15" customFormat="1" ht="13.5" customHeight="1" x14ac:dyDescent="0.2">
      <c r="A502" s="24" t="s">
        <v>476</v>
      </c>
      <c r="B502" s="45">
        <v>6595612</v>
      </c>
    </row>
    <row r="503" spans="1:2" s="15" customFormat="1" ht="13.5" customHeight="1" x14ac:dyDescent="0.2">
      <c r="A503" s="24" t="s">
        <v>477</v>
      </c>
      <c r="B503" s="45">
        <v>8199421</v>
      </c>
    </row>
    <row r="504" spans="1:2" s="15" customFormat="1" ht="13.5" customHeight="1" x14ac:dyDescent="0.2">
      <c r="A504" s="24" t="s">
        <v>478</v>
      </c>
      <c r="B504" s="45">
        <v>1825120</v>
      </c>
    </row>
    <row r="505" spans="1:2" s="15" customFormat="1" ht="13.5" customHeight="1" x14ac:dyDescent="0.2">
      <c r="A505" s="24" t="s">
        <v>479</v>
      </c>
      <c r="B505" s="45">
        <v>9588297</v>
      </c>
    </row>
    <row r="506" spans="1:2" s="15" customFormat="1" ht="13.5" customHeight="1" x14ac:dyDescent="0.2">
      <c r="A506" s="24" t="s">
        <v>480</v>
      </c>
      <c r="B506" s="45">
        <v>13629353</v>
      </c>
    </row>
    <row r="507" spans="1:2" s="15" customFormat="1" ht="13.5" customHeight="1" x14ac:dyDescent="0.2">
      <c r="A507" s="24" t="s">
        <v>481</v>
      </c>
      <c r="B507" s="45">
        <v>5993168</v>
      </c>
    </row>
    <row r="508" spans="1:2" s="15" customFormat="1" ht="13.5" customHeight="1" x14ac:dyDescent="0.2">
      <c r="A508" s="24" t="s">
        <v>482</v>
      </c>
      <c r="B508" s="45">
        <v>8281628</v>
      </c>
    </row>
    <row r="509" spans="1:2" s="15" customFormat="1" ht="13.5" customHeight="1" x14ac:dyDescent="0.2">
      <c r="A509" s="24" t="s">
        <v>483</v>
      </c>
      <c r="B509" s="45">
        <v>12655518</v>
      </c>
    </row>
    <row r="510" spans="1:2" s="15" customFormat="1" ht="13.5" customHeight="1" x14ac:dyDescent="0.2">
      <c r="A510" s="24" t="s">
        <v>484</v>
      </c>
      <c r="B510" s="45">
        <v>24607746</v>
      </c>
    </row>
    <row r="511" spans="1:2" s="15" customFormat="1" ht="13.5" customHeight="1" x14ac:dyDescent="0.2">
      <c r="A511" s="24" t="s">
        <v>485</v>
      </c>
      <c r="B511" s="45">
        <v>1892132</v>
      </c>
    </row>
    <row r="512" spans="1:2" s="15" customFormat="1" ht="13.5" customHeight="1" x14ac:dyDescent="0.2">
      <c r="A512" s="24" t="s">
        <v>486</v>
      </c>
      <c r="B512" s="45">
        <v>5611406</v>
      </c>
    </row>
    <row r="513" spans="1:2" s="15" customFormat="1" ht="13.5" customHeight="1" x14ac:dyDescent="0.2">
      <c r="A513" s="24" t="s">
        <v>487</v>
      </c>
      <c r="B513" s="45">
        <v>10471780</v>
      </c>
    </row>
    <row r="514" spans="1:2" s="15" customFormat="1" ht="13.5" customHeight="1" x14ac:dyDescent="0.2">
      <c r="A514" s="24" t="s">
        <v>488</v>
      </c>
      <c r="B514" s="45">
        <v>11524265</v>
      </c>
    </row>
    <row r="515" spans="1:2" s="15" customFormat="1" ht="13.5" customHeight="1" x14ac:dyDescent="0.2">
      <c r="A515" s="24" t="s">
        <v>489</v>
      </c>
      <c r="B515" s="45">
        <v>4504229</v>
      </c>
    </row>
    <row r="516" spans="1:2" s="15" customFormat="1" ht="13.5" customHeight="1" x14ac:dyDescent="0.2">
      <c r="A516" s="24" t="s">
        <v>172</v>
      </c>
      <c r="B516" s="45">
        <v>30156014</v>
      </c>
    </row>
    <row r="517" spans="1:2" s="15" customFormat="1" ht="13.5" customHeight="1" x14ac:dyDescent="0.2">
      <c r="A517" s="24" t="s">
        <v>173</v>
      </c>
      <c r="B517" s="45">
        <v>17717566</v>
      </c>
    </row>
    <row r="518" spans="1:2" s="15" customFormat="1" ht="13.5" customHeight="1" x14ac:dyDescent="0.2">
      <c r="A518" s="24" t="s">
        <v>174</v>
      </c>
      <c r="B518" s="45">
        <v>8740043</v>
      </c>
    </row>
    <row r="519" spans="1:2" s="15" customFormat="1" ht="13.5" customHeight="1" x14ac:dyDescent="0.2">
      <c r="A519" s="24" t="s">
        <v>175</v>
      </c>
      <c r="B519" s="45">
        <v>9671499</v>
      </c>
    </row>
    <row r="520" spans="1:2" s="15" customFormat="1" ht="13.5" customHeight="1" x14ac:dyDescent="0.2">
      <c r="A520" s="24" t="s">
        <v>176</v>
      </c>
      <c r="B520" s="45">
        <v>9009797</v>
      </c>
    </row>
    <row r="521" spans="1:2" s="15" customFormat="1" ht="13.5" customHeight="1" x14ac:dyDescent="0.2">
      <c r="A521" s="24" t="s">
        <v>490</v>
      </c>
      <c r="B521" s="45">
        <v>8277189</v>
      </c>
    </row>
    <row r="522" spans="1:2" s="15" customFormat="1" ht="13.5" customHeight="1" x14ac:dyDescent="0.2">
      <c r="A522" s="24" t="s">
        <v>177</v>
      </c>
      <c r="B522" s="45">
        <v>51169846</v>
      </c>
    </row>
    <row r="523" spans="1:2" s="15" customFormat="1" ht="13.5" customHeight="1" x14ac:dyDescent="0.2">
      <c r="A523" s="24" t="s">
        <v>178</v>
      </c>
      <c r="B523" s="45">
        <v>47002205</v>
      </c>
    </row>
    <row r="524" spans="1:2" s="15" customFormat="1" ht="13.5" customHeight="1" x14ac:dyDescent="0.2">
      <c r="A524" s="24" t="s">
        <v>492</v>
      </c>
      <c r="B524" s="45">
        <v>44315781</v>
      </c>
    </row>
    <row r="525" spans="1:2" s="15" customFormat="1" ht="13.5" customHeight="1" x14ac:dyDescent="0.2">
      <c r="A525" s="24" t="s">
        <v>179</v>
      </c>
      <c r="B525" s="45">
        <v>2474868</v>
      </c>
    </row>
    <row r="526" spans="1:2" s="15" customFormat="1" ht="13.5" customHeight="1" thickBot="1" x14ac:dyDescent="0.25">
      <c r="A526" s="24" t="s">
        <v>491</v>
      </c>
      <c r="B526" s="45">
        <v>8614976</v>
      </c>
    </row>
    <row r="527" spans="1:2" s="15" customFormat="1" ht="24" customHeight="1" thickBot="1" x14ac:dyDescent="0.25">
      <c r="A527" s="28" t="s">
        <v>35</v>
      </c>
      <c r="B527" s="19">
        <f>SUM(B493:B526)</f>
        <v>440192151</v>
      </c>
    </row>
    <row r="528" spans="1:2" ht="14.1" customHeight="1" thickBot="1" x14ac:dyDescent="0.25">
      <c r="A528" s="5"/>
    </row>
    <row r="529" spans="1:2" s="15" customFormat="1" ht="24" customHeight="1" thickBot="1" x14ac:dyDescent="0.25">
      <c r="A529" s="20" t="s">
        <v>9</v>
      </c>
      <c r="B529" s="21">
        <f>B447+B489+B527</f>
        <v>1492147385</v>
      </c>
    </row>
    <row r="530" spans="1:2" ht="14.1" customHeight="1" thickBot="1" x14ac:dyDescent="0.25">
      <c r="A530" s="5"/>
    </row>
    <row r="531" spans="1:2" s="15" customFormat="1" ht="24" customHeight="1" thickBot="1" x14ac:dyDescent="0.25">
      <c r="A531" s="37" t="s">
        <v>55</v>
      </c>
      <c r="B531" s="50">
        <f>B48+B206+B309+B425+B529</f>
        <v>7814739911</v>
      </c>
    </row>
    <row r="532" spans="1:2" ht="14.1" customHeight="1" x14ac:dyDescent="0.2"/>
    <row r="533" spans="1:2" ht="14.1" customHeight="1" x14ac:dyDescent="0.2"/>
    <row r="534" spans="1:2" ht="14.25" x14ac:dyDescent="0.2">
      <c r="A534" s="10"/>
      <c r="B534" s="52"/>
    </row>
    <row r="536" spans="1:2" ht="14.25" x14ac:dyDescent="0.2">
      <c r="A536" s="10"/>
      <c r="B536" s="12"/>
    </row>
    <row r="537" spans="1:2" ht="14.25" x14ac:dyDescent="0.2">
      <c r="A537" s="10"/>
      <c r="B537" s="12"/>
    </row>
    <row r="538" spans="1:2" ht="14.25" x14ac:dyDescent="0.2">
      <c r="A538" s="10"/>
      <c r="B538" s="12"/>
    </row>
    <row r="539" spans="1:2" ht="14.25" x14ac:dyDescent="0.2">
      <c r="A539" s="10"/>
      <c r="B539" s="12"/>
    </row>
    <row r="540" spans="1:2" ht="14.25" x14ac:dyDescent="0.2">
      <c r="A540" s="10"/>
      <c r="B540" s="12"/>
    </row>
  </sheetData>
  <mergeCells count="1">
    <mergeCell ref="A1:B1"/>
  </mergeCells>
  <phoneticPr fontId="3" type="noConversion"/>
  <pageMargins left="0.78740157480314965" right="0.78740157480314965" top="1.1811023622047245" bottom="1.1811023622047245" header="0.51181102362204722" footer="0.51181102362204722"/>
  <pageSetup paperSize="9" scale="99" firstPageNumber="7" orientation="portrait" useFirstPageNumber="1" r:id="rId1"/>
  <headerFooter alignWithMargins="0">
    <oddHeader>&amp;C&amp;"Arial,Kurzíva"&amp;12Příloha č. 2 - Rozpis rozpočtu přímých nákladů na rok 2025 na jednotlivé školy a školská zařízení zřizovaná obcemi na území Olomouckého kraje - UZ 33 353</oddHeader>
    <oddFooter>&amp;L&amp;"Arial,Kurzíva"Zastupitelstvo Olomouckého kraje 23. 6. 2025
20. - Rozpis rozpočtu škol a školských zařízení v působnosti OK v roce 2025 
Příloha č. 2 - Rozpis rozpočtu PN 2025 na školy zřizované obcemi&amp;R&amp;"Arial,Kurzíva"Strana &amp;P (celkem 25)</oddFooter>
  </headerFooter>
  <rowBreaks count="1" manualBreakCount="1">
    <brk id="18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2025 obecní školy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Hlavičková Lucie</cp:lastModifiedBy>
  <cp:lastPrinted>2025-06-03T12:53:07Z</cp:lastPrinted>
  <dcterms:created xsi:type="dcterms:W3CDTF">2003-03-18T09:23:49Z</dcterms:created>
  <dcterms:modified xsi:type="dcterms:W3CDTF">2025-06-16T09:14:37Z</dcterms:modified>
</cp:coreProperties>
</file>