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sers2\ok_zatl7932\Výstavba 2019\Výstavba ZOK 29. 4. 2019\"/>
    </mc:Choice>
  </mc:AlternateContent>
  <bookViews>
    <workbookView xWindow="480" yWindow="195" windowWidth="18195" windowHeight="11700"/>
  </bookViews>
  <sheets>
    <sheet name="List2" sheetId="3" r:id="rId1"/>
  </sheets>
  <definedNames>
    <definedName name="DZACATEK">#REF!</definedName>
    <definedName name="FZACATEK">#REF!</definedName>
    <definedName name="LZACATEK">#REF!</definedName>
    <definedName name="_xlnm.Print_Titles" localSheetId="0">List2!$1:$3</definedName>
  </definedNames>
  <calcPr calcId="162913"/>
</workbook>
</file>

<file path=xl/calcChain.xml><?xml version="1.0" encoding="utf-8"?>
<calcChain xmlns="http://schemas.openxmlformats.org/spreadsheetml/2006/main">
  <c r="A18" i="3" l="1"/>
  <c r="L16" i="3"/>
  <c r="L7" i="3"/>
  <c r="L10" i="3"/>
  <c r="L13" i="3"/>
  <c r="L19" i="3"/>
  <c r="L22" i="3"/>
  <c r="L25" i="3"/>
  <c r="L28" i="3"/>
  <c r="L31" i="3"/>
  <c r="L4" i="3"/>
</calcChain>
</file>

<file path=xl/sharedStrings.xml><?xml version="1.0" encoding="utf-8"?>
<sst xmlns="http://schemas.openxmlformats.org/spreadsheetml/2006/main" count="106" uniqueCount="92">
  <si>
    <t>Poř. číslo</t>
  </si>
  <si>
    <t>Žadatel</t>
  </si>
  <si>
    <t>Požadovaná částka z rozpočtu OK</t>
  </si>
  <si>
    <t>Termín vyúčtování dotace</t>
  </si>
  <si>
    <t>Bodové hodnocení</t>
  </si>
  <si>
    <t>A</t>
  </si>
  <si>
    <t>B</t>
  </si>
  <si>
    <t>C</t>
  </si>
  <si>
    <t>Celkem</t>
  </si>
  <si>
    <t>návrh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</si>
  <si>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</si>
  <si>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</si>
  <si>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</si>
  <si>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</si>
  <si>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</si>
  <si>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</si>
  <si>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</si>
  <si>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Rekonstrukce tělocvičny Nemile</t>
  </si>
  <si>
    <t>Rekonstrukce tělocvičny v obci Nemile.</t>
  </si>
  <si>
    <t>3/2019</t>
  </si>
  <si>
    <t>6/2020</t>
  </si>
  <si>
    <t>7/2019</t>
  </si>
  <si>
    <t>4/2019</t>
  </si>
  <si>
    <t>12/2019</t>
  </si>
  <si>
    <t>1/2019</t>
  </si>
  <si>
    <t>7</t>
  </si>
  <si>
    <t>Závlahový systém fotbalového hřiště TJ FK Ruda nad Moravou z.s.</t>
  </si>
  <si>
    <t>Cílem akce je prostřednictvím pořízení závlahového systému pro fotbalové hřiště spolku Tělovýchovná jednota Fotbalový klub Ruda nad Moravou z.s. a tím přispět k zbudování a udržování kvalitní hrací plochy.</t>
  </si>
  <si>
    <t>5/2019</t>
  </si>
  <si>
    <t>9/2019</t>
  </si>
  <si>
    <t>11/2019</t>
  </si>
  <si>
    <t>17</t>
  </si>
  <si>
    <t>Workoutové hřiště Dlouhá Loučka</t>
  </si>
  <si>
    <t>Workoutová sestava je navržena jako komplexní a multifunkční sportovní zařízení pro rozvoj silových a obratnostních dovedností, která je doplněna posilovacími stroji.</t>
  </si>
  <si>
    <t>6/2019</t>
  </si>
  <si>
    <t>8/2019</t>
  </si>
  <si>
    <t>46</t>
  </si>
  <si>
    <t>Rekonstrukce oplocení Tenisového klubu Gymnázia Uničov</t>
  </si>
  <si>
    <t>Celková obnova oplocení  a přístupových chodníků  4 tenisových kurtů v areálu TK Gymnázium Uničov.</t>
  </si>
  <si>
    <t>2/2019</t>
  </si>
  <si>
    <t>76</t>
  </si>
  <si>
    <t>Výstavba tenisového areálu v Litovli - Komárově, II. etapa</t>
  </si>
  <si>
    <t>Cílem II etapy  je dostavba tenisového areálu. Stručně se jedná o dokončení prací na hřištích, instalace zavlažovacího zařízení, výstavba zázemí sportovců včetně instalace sítí a terénní úpravy.</t>
  </si>
  <si>
    <t>77</t>
  </si>
  <si>
    <t>Rekonstrukce víceúčelového hřiště v obci Mořice</t>
  </si>
  <si>
    <t>Jedná se o rekonstrukci bývalého tenisového kurtu. Náhrada starého antukového krytu novým umělým povrchem vhodným i pro zimní využití na bruslení. Oprava oplocení, vybavení sportovním nářadím a výstavba sociálního zázemí pro sportovce.</t>
  </si>
  <si>
    <t>78</t>
  </si>
  <si>
    <t>Sportovní areál v obci Skalička</t>
  </si>
  <si>
    <t>Výstavba sportovního areálu v obci Skalička</t>
  </si>
  <si>
    <t>105</t>
  </si>
  <si>
    <t>„Rekonstrukce a modernizace sportovní střelnice Lazce“</t>
  </si>
  <si>
    <t>Cílem projektu je rekonstrukce a modernizace sportovního areálu střelnice Lazce, s akcentem na zlepšení  vlastních střeleckých zařízení střelnice  a vytvoření účinných opatření  (ke snížení hlučnosti, bezpečnosti).</t>
  </si>
  <si>
    <t>9/2020</t>
  </si>
  <si>
    <t>111</t>
  </si>
  <si>
    <t>Centrum sportu</t>
  </si>
  <si>
    <t>Rekonstrukce nevyužitého objektu k účelu Centrum sportu.</t>
  </si>
  <si>
    <t>8/2020</t>
  </si>
  <si>
    <t>Obec Nemile
Nemile 93
Nemile
78901</t>
  </si>
  <si>
    <t xml:space="preserve">Zástupce
</t>
  </si>
  <si>
    <t>Dotace bude použita na:
Výměna osvětlení. Zapuštění otopné soustavy a radiátorů do zdi (podlahy), zabezpečení radiátorů. Natažení nových koberců na zdi po obvodu tělocvičny, včetně lišt. Nalajnování hřiště a výmalby.</t>
  </si>
  <si>
    <t>Tělovýchovná jednota Fotbalový klub Ruda nad Moravou z.s.
Sportovní 301
Ruda nad Moravou
78963</t>
  </si>
  <si>
    <t>Okres Šumperk
Právní forma
Spolek
IČO 22757201
 B.Ú. 251922720/0300</t>
  </si>
  <si>
    <t>Obec Dlouhá Loučka
1. máje 116
Dlouhá Loučka
78386</t>
  </si>
  <si>
    <t>Město Uničov
Masarykovo nám. 1
Uničov
78391</t>
  </si>
  <si>
    <t>Město Litovel
Nám. Př. Otakara 778/1b
Litovel
78401</t>
  </si>
  <si>
    <t>Obec Mořice
Mořice 68
Mořice
79828</t>
  </si>
  <si>
    <t>Obec Skalička
Skalička ev. 2
Skalička
75352</t>
  </si>
  <si>
    <t>Českomoravská myslivecká jednota, z.s. - okresní myslivecký spolek Olomouc
Wellnerova 301/20
Olomouc
77900</t>
  </si>
  <si>
    <t>Okres Olomouc
Právní forma
Pobočný spolek
IČO 67777481
 B.Ú. 1804719349/0800</t>
  </si>
  <si>
    <t>OK servis Břeclav s.r.o.
Starovice 353
Starovice
69301</t>
  </si>
  <si>
    <t>Okres Břeclav
Právní forma
Společnost s ručením omezeným
IČO 05147174
 B.Ú. 2501011081/2010</t>
  </si>
  <si>
    <t>Okres Šumperk
Právní forma
Obec
IČO 00635871
 B.Ú. 94-4619521/0710</t>
  </si>
  <si>
    <t>Okres Olomouc
Právní forma
Obec
IČO 00298794
 B.Ú. 1801711309/0800</t>
  </si>
  <si>
    <t>Okres Olomouc
Právní forma
Obec
IČO 00299634
 B.Ú. 94-46928621/0710</t>
  </si>
  <si>
    <t>Okres Olomouc
Právní forma
Obec
IČO 00299138
 B.Ú. 9005-3727811/0100</t>
  </si>
  <si>
    <t>Okres Prostějov
Právní forma
Obec
IČO 00288462
 B.Ú. 1887774369/0800</t>
  </si>
  <si>
    <t>Okres Přerov
Právní forma
Obec
IČO 00301949
 B.Ú. 4142454399/0800</t>
  </si>
  <si>
    <t>Dotace bude použita na: Pořízení zavlažovacího systému vč. doprava, montáže a zaškolení obsluhy.</t>
  </si>
  <si>
    <t>Dotace bude použita na: Z dotace budou hrazeny workoutové sestavy,  posilovací prvky - 5 ks, fitness stroje - 3 ks.</t>
  </si>
  <si>
    <t>Dotace bude použita na: Účelem je zlepšení provozování areálu TK Gymnázium.
Dotace bude použita na úhradu nákladů na stavební práce spojené s demolicí stávajícího a vybudováním nového oplocení a na rekonstrukci stávajících dlážděných ploch v areálu TK Gymnázium.</t>
  </si>
  <si>
    <t>Dotace bude použita na: Dotace bude použita :finální natažení antuky, instalace lajn; terénní úpravy; instalace zavlažovacího zařízení; zázemí sportovců včetně připojení k sítím; chodníky a parkoviště. Konkrétní náklady budou použity dle výše přidělené dotace.</t>
  </si>
  <si>
    <t>Dotace bude použita na: Rekonstrukce víceúčelového hřiště v obci Mořice.</t>
  </si>
  <si>
    <t>Dotace bude použita na: Stavební výdaje na výstavbu sportovního areálu.</t>
  </si>
  <si>
    <t>Dotace bude použita na: Dotace bude využita na pokrytí části nákladů souvisejících s modernizací střeleckého areálu - vybudování ochranných opatření,  rekonstrukce vypouštěcích skeetových věží, modernizace 2 střelišť.
Materiál 180 000 Kč, Služby:   120 000 Kč</t>
  </si>
  <si>
    <t>Dotace bude použita na: Investice bude do stavebních úprav (vytvoření recepce, šaten,  podlahy, malování, výměna části oken....), vytápění, odpady, osvětlení, vytvoření sociálních zařízení (toalety, sprchy), elektrorozvody, projektová dokumentace,</t>
  </si>
  <si>
    <t>66</t>
  </si>
  <si>
    <t>Obec Grygov
Šrámkova 19
Grygov
78373</t>
  </si>
  <si>
    <t>Instalace systému automatické závlahy fotbalového hřiště Grygov</t>
  </si>
  <si>
    <t>Okres Olomouc
Právní forma
Obec
IČO 00298875
 B.Ú. 1801717399/0800</t>
  </si>
  <si>
    <t>Na zavlažování fotbalového hřiště byl vybrán systém 13 výsečových postřikovačů.Voda na závlahu bude čerpána ze stávající studny. Čerpadlo bude spínáno impulzem, vyslaným z ovládací jednotky závlahy, která ovládá celý systém.</t>
  </si>
  <si>
    <r>
      <rPr>
        <sz val="11"/>
        <color indexed="9"/>
        <rFont val="Calibri"/>
        <family val="2"/>
        <charset val="238"/>
      </rPr>
      <t>Zástupce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</si>
  <si>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Dotace bude použita na: Instalace systému automatické závlahy fotbalového hřiště Grygov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</si>
</sst>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2" fillId="0" borderId="0" xfId="0" applyFont="1"/>
    <xf numFmtId="0" fontId="1" fillId="0" borderId="2" xfId="0" applyFont="1" applyFill="1" applyBorder="1" applyAlignment="1">
      <alignment horizontal="centerContinuous" vertical="top" wrapText="1"/>
    </xf>
    <xf numFmtId="0" fontId="1" fillId="0" borderId="5" xfId="0" applyFont="1" applyFill="1" applyBorder="1" applyAlignment="1">
      <alignment horizontal="centerContinuous" vertical="top" wrapText="1"/>
    </xf>
    <xf numFmtId="0" fontId="3" fillId="0" borderId="0" xfId="0" applyFont="1"/>
    <xf numFmtId="0" fontId="4" fillId="0" borderId="0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1">
    <cellStyle name="Normální" xfId="0" builtinId="0"/>
  </cellStyles>
  <dxfs count="4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Layout" topLeftCell="A32" zoomScale="70" zoomScaleNormal="70" zoomScalePageLayoutView="70" workbookViewId="0">
      <selection activeCell="L37" sqref="L37:L39"/>
    </sheetView>
  </sheetViews>
  <sheetFormatPr defaultRowHeight="15" x14ac:dyDescent="0.25"/>
  <cols>
    <col min="1" max="1" width="5.28515625" customWidth="1"/>
    <col min="2" max="2" width="8.85546875" customWidth="1"/>
    <col min="3" max="3" width="28.7109375" customWidth="1"/>
    <col min="4" max="4" width="33.7109375" customWidth="1"/>
    <col min="5" max="5" width="18" customWidth="1"/>
    <col min="6" max="6" width="19.140625" customWidth="1"/>
    <col min="7" max="7" width="17.28515625" customWidth="1"/>
    <col min="8" max="8" width="13" customWidth="1"/>
    <col min="12" max="12" width="13.42578125" customWidth="1"/>
    <col min="13" max="13" width="11.85546875" customWidth="1"/>
  </cols>
  <sheetData>
    <row r="1" spans="1:13" ht="15.75" thickBot="1" x14ac:dyDescent="0.3">
      <c r="A1" s="14"/>
      <c r="B1" s="5" t="s">
        <v>0</v>
      </c>
      <c r="C1" s="5" t="s">
        <v>1</v>
      </c>
      <c r="D1" s="1" t="s">
        <v>10</v>
      </c>
      <c r="E1" s="38" t="s">
        <v>13</v>
      </c>
      <c r="F1" s="41" t="s">
        <v>15</v>
      </c>
      <c r="G1" s="38" t="s">
        <v>2</v>
      </c>
      <c r="H1" s="41" t="s">
        <v>3</v>
      </c>
      <c r="I1" s="12" t="s">
        <v>4</v>
      </c>
      <c r="J1" s="13"/>
      <c r="K1" s="13"/>
      <c r="L1" s="11"/>
      <c r="M1" s="38" t="s">
        <v>14</v>
      </c>
    </row>
    <row r="2" spans="1:13" ht="15.75" thickBot="1" x14ac:dyDescent="0.3">
      <c r="A2" s="14"/>
      <c r="B2" s="6"/>
      <c r="C2" s="6"/>
      <c r="D2" s="1" t="s">
        <v>11</v>
      </c>
      <c r="E2" s="39"/>
      <c r="F2" s="42"/>
      <c r="G2" s="39"/>
      <c r="H2" s="42"/>
      <c r="I2" s="15" t="s">
        <v>5</v>
      </c>
      <c r="J2" s="15" t="s">
        <v>6</v>
      </c>
      <c r="K2" s="7" t="s">
        <v>7</v>
      </c>
      <c r="L2" s="4" t="s">
        <v>8</v>
      </c>
      <c r="M2" s="39"/>
    </row>
    <row r="3" spans="1:13" ht="15.75" thickBot="1" x14ac:dyDescent="0.3">
      <c r="A3" s="14"/>
      <c r="B3" s="8"/>
      <c r="C3" s="8"/>
      <c r="D3" s="1" t="s">
        <v>12</v>
      </c>
      <c r="E3" s="40"/>
      <c r="F3" s="43"/>
      <c r="G3" s="40"/>
      <c r="H3" s="42"/>
      <c r="I3" s="16"/>
      <c r="J3" s="16"/>
      <c r="K3" s="10" t="s">
        <v>9</v>
      </c>
      <c r="L3" s="9"/>
      <c r="M3" s="40"/>
    </row>
    <row r="4" spans="1:13" ht="60" x14ac:dyDescent="0.25">
      <c r="A4" s="17"/>
      <c r="B4" s="34" t="s">
        <v>16</v>
      </c>
      <c r="C4" s="2" t="s">
        <v>57</v>
      </c>
      <c r="D4" s="18" t="s">
        <v>17</v>
      </c>
      <c r="E4" s="35">
        <v>550000</v>
      </c>
      <c r="F4" s="21" t="s">
        <v>19</v>
      </c>
      <c r="G4" s="36">
        <v>275000</v>
      </c>
      <c r="H4" s="37"/>
      <c r="I4" s="34">
        <v>99</v>
      </c>
      <c r="J4" s="34">
        <v>64</v>
      </c>
      <c r="K4" s="34">
        <v>30</v>
      </c>
      <c r="L4" s="34">
        <f>SUM(I4:K6)</f>
        <v>193</v>
      </c>
      <c r="M4" s="36">
        <v>0</v>
      </c>
    </row>
    <row r="5" spans="1:13" ht="75" x14ac:dyDescent="0.25">
      <c r="A5" s="17"/>
      <c r="B5" s="34"/>
      <c r="C5" s="2" t="s">
        <v>71</v>
      </c>
      <c r="D5" s="3" t="s">
        <v>18</v>
      </c>
      <c r="E5" s="35"/>
      <c r="F5" s="20"/>
      <c r="G5" s="36"/>
      <c r="H5" s="37"/>
      <c r="I5" s="34"/>
      <c r="J5" s="34"/>
      <c r="K5" s="34"/>
      <c r="L5" s="34"/>
      <c r="M5" s="36"/>
    </row>
    <row r="6" spans="1:13" ht="105" x14ac:dyDescent="0.25">
      <c r="A6" s="17">
        <v>1</v>
      </c>
      <c r="B6" s="34"/>
      <c r="C6" s="22" t="s">
        <v>58</v>
      </c>
      <c r="D6" s="19" t="s">
        <v>59</v>
      </c>
      <c r="E6" s="35"/>
      <c r="F6" s="21" t="s">
        <v>20</v>
      </c>
      <c r="G6" s="36"/>
      <c r="H6" s="37"/>
      <c r="I6" s="34"/>
      <c r="J6" s="34"/>
      <c r="K6" s="34"/>
      <c r="L6" s="34"/>
      <c r="M6" s="36"/>
    </row>
    <row r="7" spans="1:13" ht="90" x14ac:dyDescent="0.25">
      <c r="A7" s="17"/>
      <c r="B7" s="34" t="s">
        <v>25</v>
      </c>
      <c r="C7" s="2" t="s">
        <v>60</v>
      </c>
      <c r="D7" s="18" t="s">
        <v>26</v>
      </c>
      <c r="E7" s="35">
        <v>315000</v>
      </c>
      <c r="F7" s="21" t="s">
        <v>28</v>
      </c>
      <c r="G7" s="36">
        <v>220500</v>
      </c>
      <c r="H7" s="37"/>
      <c r="I7" s="34">
        <v>143</v>
      </c>
      <c r="J7" s="34">
        <v>37</v>
      </c>
      <c r="K7" s="34">
        <v>10</v>
      </c>
      <c r="L7" s="34">
        <f>SUM(I7:K9)</f>
        <v>190</v>
      </c>
      <c r="M7" s="36">
        <v>0</v>
      </c>
    </row>
    <row r="8" spans="1:13" ht="105" x14ac:dyDescent="0.25">
      <c r="A8" s="17"/>
      <c r="B8" s="34"/>
      <c r="C8" s="2" t="s">
        <v>61</v>
      </c>
      <c r="D8" s="3" t="s">
        <v>27</v>
      </c>
      <c r="E8" s="35"/>
      <c r="F8" s="20"/>
      <c r="G8" s="36"/>
      <c r="H8" s="37"/>
      <c r="I8" s="34"/>
      <c r="J8" s="34"/>
      <c r="K8" s="34"/>
      <c r="L8" s="34"/>
      <c r="M8" s="36"/>
    </row>
    <row r="9" spans="1:13" ht="45" x14ac:dyDescent="0.25">
      <c r="A9" s="17">
        <v>2</v>
      </c>
      <c r="B9" s="34"/>
      <c r="C9" s="22" t="s">
        <v>58</v>
      </c>
      <c r="D9" s="3" t="s">
        <v>77</v>
      </c>
      <c r="E9" s="35"/>
      <c r="F9" s="21" t="s">
        <v>29</v>
      </c>
      <c r="G9" s="36"/>
      <c r="H9" s="37"/>
      <c r="I9" s="34"/>
      <c r="J9" s="34"/>
      <c r="K9" s="34"/>
      <c r="L9" s="34"/>
      <c r="M9" s="36"/>
    </row>
    <row r="10" spans="1:13" ht="60" x14ac:dyDescent="0.25">
      <c r="A10" s="17"/>
      <c r="B10" s="34" t="s">
        <v>31</v>
      </c>
      <c r="C10" s="2" t="s">
        <v>62</v>
      </c>
      <c r="D10" s="18" t="s">
        <v>32</v>
      </c>
      <c r="E10" s="35">
        <v>850000</v>
      </c>
      <c r="F10" s="21" t="s">
        <v>21</v>
      </c>
      <c r="G10" s="36">
        <v>400000</v>
      </c>
      <c r="H10" s="37"/>
      <c r="I10" s="34">
        <v>45</v>
      </c>
      <c r="J10" s="34">
        <v>87</v>
      </c>
      <c r="K10" s="34">
        <v>60</v>
      </c>
      <c r="L10" s="34">
        <f>SUM(I10:K12)</f>
        <v>192</v>
      </c>
      <c r="M10" s="36">
        <v>0</v>
      </c>
    </row>
    <row r="11" spans="1:13" ht="90" x14ac:dyDescent="0.25">
      <c r="A11" s="17"/>
      <c r="B11" s="34"/>
      <c r="C11" s="2" t="s">
        <v>72</v>
      </c>
      <c r="D11" s="3" t="s">
        <v>33</v>
      </c>
      <c r="E11" s="35"/>
      <c r="F11" s="20"/>
      <c r="G11" s="36"/>
      <c r="H11" s="37"/>
      <c r="I11" s="34"/>
      <c r="J11" s="34"/>
      <c r="K11" s="34"/>
      <c r="L11" s="34"/>
      <c r="M11" s="36"/>
    </row>
    <row r="12" spans="1:13" ht="60" x14ac:dyDescent="0.25">
      <c r="A12" s="17">
        <v>3</v>
      </c>
      <c r="B12" s="34"/>
      <c r="C12" s="22" t="s">
        <v>58</v>
      </c>
      <c r="D12" s="3" t="s">
        <v>78</v>
      </c>
      <c r="E12" s="35"/>
      <c r="F12" s="21" t="s">
        <v>23</v>
      </c>
      <c r="G12" s="36"/>
      <c r="H12" s="37"/>
      <c r="I12" s="34"/>
      <c r="J12" s="34"/>
      <c r="K12" s="34"/>
      <c r="L12" s="34"/>
      <c r="M12" s="36"/>
    </row>
    <row r="13" spans="1:13" ht="60" x14ac:dyDescent="0.25">
      <c r="A13" s="14"/>
      <c r="B13" s="34" t="s">
        <v>36</v>
      </c>
      <c r="C13" s="2" t="s">
        <v>63</v>
      </c>
      <c r="D13" s="18" t="s">
        <v>37</v>
      </c>
      <c r="E13" s="35">
        <v>819977.32</v>
      </c>
      <c r="F13" s="21" t="s">
        <v>19</v>
      </c>
      <c r="G13" s="36">
        <v>409000</v>
      </c>
      <c r="H13" s="37"/>
      <c r="I13" s="34">
        <v>140</v>
      </c>
      <c r="J13" s="34">
        <v>54</v>
      </c>
      <c r="K13" s="34">
        <v>2</v>
      </c>
      <c r="L13" s="34">
        <f>SUM(I13:K15)</f>
        <v>196</v>
      </c>
      <c r="M13" s="36">
        <v>0</v>
      </c>
    </row>
    <row r="14" spans="1:13" ht="75" x14ac:dyDescent="0.25">
      <c r="A14" s="14"/>
      <c r="B14" s="34"/>
      <c r="C14" s="2" t="s">
        <v>73</v>
      </c>
      <c r="D14" s="3" t="s">
        <v>38</v>
      </c>
      <c r="E14" s="35"/>
      <c r="F14" s="20"/>
      <c r="G14" s="36"/>
      <c r="H14" s="37"/>
      <c r="I14" s="34"/>
      <c r="J14" s="34"/>
      <c r="K14" s="34"/>
      <c r="L14" s="34"/>
      <c r="M14" s="36"/>
    </row>
    <row r="15" spans="1:13" ht="135" x14ac:dyDescent="0.25">
      <c r="A15" s="14">
        <v>5</v>
      </c>
      <c r="B15" s="34"/>
      <c r="C15" s="22" t="s">
        <v>58</v>
      </c>
      <c r="D15" s="3" t="s">
        <v>79</v>
      </c>
      <c r="E15" s="35"/>
      <c r="F15" s="21" t="s">
        <v>34</v>
      </c>
      <c r="G15" s="36"/>
      <c r="H15" s="37"/>
      <c r="I15" s="34"/>
      <c r="J15" s="34"/>
      <c r="K15" s="34"/>
      <c r="L15" s="34"/>
      <c r="M15" s="36"/>
    </row>
    <row r="16" spans="1:13" s="23" customFormat="1" ht="60" x14ac:dyDescent="0.25">
      <c r="A16" s="24"/>
      <c r="B16" s="30" t="s">
        <v>85</v>
      </c>
      <c r="C16" s="25" t="s">
        <v>86</v>
      </c>
      <c r="D16" s="26" t="s">
        <v>87</v>
      </c>
      <c r="E16" s="31">
        <v>446000</v>
      </c>
      <c r="F16" s="27" t="s">
        <v>21</v>
      </c>
      <c r="G16" s="32">
        <v>220000</v>
      </c>
      <c r="H16" s="33"/>
      <c r="I16" s="30">
        <v>89</v>
      </c>
      <c r="J16" s="30">
        <v>52</v>
      </c>
      <c r="K16" s="30">
        <v>40</v>
      </c>
      <c r="L16" s="30">
        <f>K16+J16+I16</f>
        <v>181</v>
      </c>
      <c r="M16" s="32">
        <v>0</v>
      </c>
    </row>
    <row r="17" spans="1:13" s="23" customFormat="1" ht="105" x14ac:dyDescent="0.25">
      <c r="A17" s="24"/>
      <c r="B17" s="30"/>
      <c r="C17" s="25" t="s">
        <v>88</v>
      </c>
      <c r="D17" s="28" t="s">
        <v>89</v>
      </c>
      <c r="E17" s="31"/>
      <c r="F17" s="29"/>
      <c r="G17" s="32"/>
      <c r="H17" s="33"/>
      <c r="I17" s="30"/>
      <c r="J17" s="30"/>
      <c r="K17" s="30"/>
      <c r="L17" s="30"/>
      <c r="M17" s="32"/>
    </row>
    <row r="18" spans="1:13" s="23" customFormat="1" ht="45" x14ac:dyDescent="0.25">
      <c r="A18" s="24">
        <f>ROW()/3-1</f>
        <v>5</v>
      </c>
      <c r="B18" s="30"/>
      <c r="C18" s="25" t="s">
        <v>90</v>
      </c>
      <c r="D18" s="28" t="s">
        <v>91</v>
      </c>
      <c r="E18" s="31"/>
      <c r="F18" s="27" t="s">
        <v>29</v>
      </c>
      <c r="G18" s="32"/>
      <c r="H18" s="33"/>
      <c r="I18" s="30"/>
      <c r="J18" s="30"/>
      <c r="K18" s="30"/>
      <c r="L18" s="30"/>
      <c r="M18" s="32"/>
    </row>
    <row r="19" spans="1:13" ht="60" x14ac:dyDescent="0.25">
      <c r="A19" s="14"/>
      <c r="B19" s="34" t="s">
        <v>40</v>
      </c>
      <c r="C19" s="2" t="s">
        <v>64</v>
      </c>
      <c r="D19" s="18" t="s">
        <v>41</v>
      </c>
      <c r="E19" s="35">
        <v>2980508</v>
      </c>
      <c r="F19" s="21" t="s">
        <v>24</v>
      </c>
      <c r="G19" s="36">
        <v>1490000</v>
      </c>
      <c r="H19" s="37"/>
      <c r="I19" s="34">
        <v>107</v>
      </c>
      <c r="J19" s="34">
        <v>71</v>
      </c>
      <c r="K19" s="34">
        <v>10</v>
      </c>
      <c r="L19" s="34">
        <f>SUM(I19:K21)</f>
        <v>188</v>
      </c>
      <c r="M19" s="36">
        <v>0</v>
      </c>
    </row>
    <row r="20" spans="1:13" ht="90" x14ac:dyDescent="0.25">
      <c r="A20" s="14"/>
      <c r="B20" s="34"/>
      <c r="C20" s="2" t="s">
        <v>74</v>
      </c>
      <c r="D20" s="3" t="s">
        <v>42</v>
      </c>
      <c r="E20" s="35"/>
      <c r="F20" s="20"/>
      <c r="G20" s="36"/>
      <c r="H20" s="37"/>
      <c r="I20" s="34"/>
      <c r="J20" s="34"/>
      <c r="K20" s="34"/>
      <c r="L20" s="34"/>
      <c r="M20" s="36"/>
    </row>
    <row r="21" spans="1:13" ht="135" x14ac:dyDescent="0.25">
      <c r="A21" s="14">
        <v>6</v>
      </c>
      <c r="B21" s="34"/>
      <c r="C21" s="22" t="s">
        <v>58</v>
      </c>
      <c r="D21" s="3" t="s">
        <v>80</v>
      </c>
      <c r="E21" s="35"/>
      <c r="F21" s="21" t="s">
        <v>20</v>
      </c>
      <c r="G21" s="36"/>
      <c r="H21" s="37"/>
      <c r="I21" s="34"/>
      <c r="J21" s="34"/>
      <c r="K21" s="34"/>
      <c r="L21" s="34"/>
      <c r="M21" s="36"/>
    </row>
    <row r="22" spans="1:13" ht="60" x14ac:dyDescent="0.25">
      <c r="A22" s="14"/>
      <c r="B22" s="34" t="s">
        <v>43</v>
      </c>
      <c r="C22" s="2" t="s">
        <v>65</v>
      </c>
      <c r="D22" s="18" t="s">
        <v>44</v>
      </c>
      <c r="E22" s="35">
        <v>2492010</v>
      </c>
      <c r="F22" s="21" t="s">
        <v>35</v>
      </c>
      <c r="G22" s="36">
        <v>1246005</v>
      </c>
      <c r="H22" s="37"/>
      <c r="I22" s="34">
        <v>56</v>
      </c>
      <c r="J22" s="34">
        <v>72</v>
      </c>
      <c r="K22" s="34">
        <v>35</v>
      </c>
      <c r="L22" s="34">
        <f>SUM(I22:K24)</f>
        <v>163</v>
      </c>
      <c r="M22" s="36">
        <v>0</v>
      </c>
    </row>
    <row r="23" spans="1:13" ht="120" x14ac:dyDescent="0.25">
      <c r="A23" s="14"/>
      <c r="B23" s="34"/>
      <c r="C23" s="2" t="s">
        <v>75</v>
      </c>
      <c r="D23" s="3" t="s">
        <v>45</v>
      </c>
      <c r="E23" s="35"/>
      <c r="F23" s="20"/>
      <c r="G23" s="36"/>
      <c r="H23" s="37"/>
      <c r="I23" s="34"/>
      <c r="J23" s="34"/>
      <c r="K23" s="34"/>
      <c r="L23" s="34"/>
      <c r="M23" s="36"/>
    </row>
    <row r="24" spans="1:13" ht="45" x14ac:dyDescent="0.25">
      <c r="A24" s="14">
        <v>7</v>
      </c>
      <c r="B24" s="34"/>
      <c r="C24" s="22" t="s">
        <v>58</v>
      </c>
      <c r="D24" s="3" t="s">
        <v>81</v>
      </c>
      <c r="E24" s="35"/>
      <c r="F24" s="21" t="s">
        <v>20</v>
      </c>
      <c r="G24" s="36"/>
      <c r="H24" s="37"/>
      <c r="I24" s="34"/>
      <c r="J24" s="34"/>
      <c r="K24" s="34"/>
      <c r="L24" s="34"/>
      <c r="M24" s="36"/>
    </row>
    <row r="25" spans="1:13" ht="60" x14ac:dyDescent="0.25">
      <c r="A25" s="14"/>
      <c r="B25" s="34" t="s">
        <v>46</v>
      </c>
      <c r="C25" s="2" t="s">
        <v>66</v>
      </c>
      <c r="D25" s="18" t="s">
        <v>47</v>
      </c>
      <c r="E25" s="35">
        <v>4747307</v>
      </c>
      <c r="F25" s="21" t="s">
        <v>22</v>
      </c>
      <c r="G25" s="36">
        <v>2373653</v>
      </c>
      <c r="H25" s="37"/>
      <c r="I25" s="34">
        <v>68</v>
      </c>
      <c r="J25" s="34">
        <v>78</v>
      </c>
      <c r="K25" s="34">
        <v>30</v>
      </c>
      <c r="L25" s="34">
        <f>SUM(I25:K27)</f>
        <v>176</v>
      </c>
      <c r="M25" s="36">
        <v>0</v>
      </c>
    </row>
    <row r="26" spans="1:13" ht="75" x14ac:dyDescent="0.25">
      <c r="A26" s="14"/>
      <c r="B26" s="34"/>
      <c r="C26" s="2" t="s">
        <v>76</v>
      </c>
      <c r="D26" s="3" t="s">
        <v>48</v>
      </c>
      <c r="E26" s="35"/>
      <c r="F26" s="20"/>
      <c r="G26" s="36"/>
      <c r="H26" s="37"/>
      <c r="I26" s="34"/>
      <c r="J26" s="34"/>
      <c r="K26" s="34"/>
      <c r="L26" s="34"/>
      <c r="M26" s="36"/>
    </row>
    <row r="27" spans="1:13" ht="45" x14ac:dyDescent="0.25">
      <c r="A27" s="14">
        <v>8</v>
      </c>
      <c r="B27" s="34"/>
      <c r="C27" s="22" t="s">
        <v>58</v>
      </c>
      <c r="D27" s="3" t="s">
        <v>82</v>
      </c>
      <c r="E27" s="35"/>
      <c r="F27" s="21" t="s">
        <v>30</v>
      </c>
      <c r="G27" s="36"/>
      <c r="H27" s="37"/>
      <c r="I27" s="34"/>
      <c r="J27" s="34"/>
      <c r="K27" s="34"/>
      <c r="L27" s="34"/>
      <c r="M27" s="36"/>
    </row>
    <row r="28" spans="1:13" ht="90" x14ac:dyDescent="0.25">
      <c r="A28" s="14"/>
      <c r="B28" s="34" t="s">
        <v>49</v>
      </c>
      <c r="C28" s="2" t="s">
        <v>67</v>
      </c>
      <c r="D28" s="18" t="s">
        <v>50</v>
      </c>
      <c r="E28" s="35">
        <v>3000000</v>
      </c>
      <c r="F28" s="21" t="s">
        <v>39</v>
      </c>
      <c r="G28" s="36">
        <v>300000</v>
      </c>
      <c r="H28" s="37"/>
      <c r="I28" s="34">
        <v>38</v>
      </c>
      <c r="J28" s="34">
        <v>88</v>
      </c>
      <c r="K28" s="34">
        <v>40</v>
      </c>
      <c r="L28" s="34">
        <f>SUM(I28:K30)</f>
        <v>166</v>
      </c>
      <c r="M28" s="36">
        <v>0</v>
      </c>
    </row>
    <row r="29" spans="1:13" ht="105" x14ac:dyDescent="0.25">
      <c r="A29" s="14"/>
      <c r="B29" s="34"/>
      <c r="C29" s="2" t="s">
        <v>68</v>
      </c>
      <c r="D29" s="3" t="s">
        <v>51</v>
      </c>
      <c r="E29" s="35"/>
      <c r="F29" s="20"/>
      <c r="G29" s="36"/>
      <c r="H29" s="37"/>
      <c r="I29" s="34"/>
      <c r="J29" s="34"/>
      <c r="K29" s="34"/>
      <c r="L29" s="34"/>
      <c r="M29" s="36"/>
    </row>
    <row r="30" spans="1:13" ht="135" x14ac:dyDescent="0.25">
      <c r="A30" s="14">
        <v>9</v>
      </c>
      <c r="B30" s="34"/>
      <c r="C30" s="22" t="s">
        <v>58</v>
      </c>
      <c r="D30" s="3" t="s">
        <v>83</v>
      </c>
      <c r="E30" s="35"/>
      <c r="F30" s="21" t="s">
        <v>52</v>
      </c>
      <c r="G30" s="36"/>
      <c r="H30" s="37"/>
      <c r="I30" s="34"/>
      <c r="J30" s="34"/>
      <c r="K30" s="34"/>
      <c r="L30" s="34"/>
      <c r="M30" s="36"/>
    </row>
    <row r="31" spans="1:13" ht="60" x14ac:dyDescent="0.25">
      <c r="A31" s="14"/>
      <c r="B31" s="34" t="s">
        <v>53</v>
      </c>
      <c r="C31" s="2" t="s">
        <v>69</v>
      </c>
      <c r="D31" s="18" t="s">
        <v>54</v>
      </c>
      <c r="E31" s="35">
        <v>12000000</v>
      </c>
      <c r="F31" s="21" t="s">
        <v>22</v>
      </c>
      <c r="G31" s="36">
        <v>8000000</v>
      </c>
      <c r="H31" s="37"/>
      <c r="I31" s="34">
        <v>110</v>
      </c>
      <c r="J31" s="34">
        <v>67</v>
      </c>
      <c r="K31" s="34">
        <v>15</v>
      </c>
      <c r="L31" s="34">
        <f>SUM(I31:K33)</f>
        <v>192</v>
      </c>
      <c r="M31" s="36">
        <v>0</v>
      </c>
    </row>
    <row r="32" spans="1:13" ht="90" x14ac:dyDescent="0.25">
      <c r="A32" s="14"/>
      <c r="B32" s="34"/>
      <c r="C32" s="2" t="s">
        <v>70</v>
      </c>
      <c r="D32" s="3" t="s">
        <v>55</v>
      </c>
      <c r="E32" s="35"/>
      <c r="F32" s="20"/>
      <c r="G32" s="36"/>
      <c r="H32" s="37"/>
      <c r="I32" s="34"/>
      <c r="J32" s="34"/>
      <c r="K32" s="34"/>
      <c r="L32" s="34"/>
      <c r="M32" s="36"/>
    </row>
    <row r="33" spans="1:13" ht="120" x14ac:dyDescent="0.25">
      <c r="A33" s="14">
        <v>10</v>
      </c>
      <c r="B33" s="34"/>
      <c r="C33" s="22" t="s">
        <v>58</v>
      </c>
      <c r="D33" s="3" t="s">
        <v>84</v>
      </c>
      <c r="E33" s="35"/>
      <c r="F33" s="21" t="s">
        <v>56</v>
      </c>
      <c r="G33" s="36"/>
      <c r="H33" s="37"/>
      <c r="I33" s="34"/>
      <c r="J33" s="34"/>
      <c r="K33" s="34"/>
      <c r="L33" s="34"/>
      <c r="M33" s="36"/>
    </row>
  </sheetData>
  <mergeCells count="95">
    <mergeCell ref="E1:E3"/>
    <mergeCell ref="F1:F3"/>
    <mergeCell ref="G1:G3"/>
    <mergeCell ref="G4:G6"/>
    <mergeCell ref="H4:H6"/>
    <mergeCell ref="H1:H3"/>
    <mergeCell ref="K4:K6"/>
    <mergeCell ref="L4:L6"/>
    <mergeCell ref="G7:G9"/>
    <mergeCell ref="H7:H9"/>
    <mergeCell ref="I7:I9"/>
    <mergeCell ref="G19:G21"/>
    <mergeCell ref="H10:H12"/>
    <mergeCell ref="I10:I12"/>
    <mergeCell ref="J10:J12"/>
    <mergeCell ref="I4:I6"/>
    <mergeCell ref="J4:J6"/>
    <mergeCell ref="K16:K18"/>
    <mergeCell ref="L16:L18"/>
    <mergeCell ref="L28:L30"/>
    <mergeCell ref="L19:L21"/>
    <mergeCell ref="G28:G30"/>
    <mergeCell ref="H28:H30"/>
    <mergeCell ref="I28:I30"/>
    <mergeCell ref="J28:J30"/>
    <mergeCell ref="K28:K30"/>
    <mergeCell ref="G25:G27"/>
    <mergeCell ref="J25:J27"/>
    <mergeCell ref="K25:K27"/>
    <mergeCell ref="J19:J21"/>
    <mergeCell ref="K19:K21"/>
    <mergeCell ref="G22:G24"/>
    <mergeCell ref="H22:H24"/>
    <mergeCell ref="B10:B12"/>
    <mergeCell ref="E10:E12"/>
    <mergeCell ref="M10:M12"/>
    <mergeCell ref="G10:G12"/>
    <mergeCell ref="M1:M3"/>
    <mergeCell ref="B4:B6"/>
    <mergeCell ref="E4:E6"/>
    <mergeCell ref="M4:M6"/>
    <mergeCell ref="B7:B9"/>
    <mergeCell ref="E7:E9"/>
    <mergeCell ref="M7:M9"/>
    <mergeCell ref="J7:J9"/>
    <mergeCell ref="K7:K9"/>
    <mergeCell ref="L7:L9"/>
    <mergeCell ref="K10:K12"/>
    <mergeCell ref="L10:L12"/>
    <mergeCell ref="B13:B15"/>
    <mergeCell ref="E13:E15"/>
    <mergeCell ref="M13:M15"/>
    <mergeCell ref="B19:B21"/>
    <mergeCell ref="E19:E21"/>
    <mergeCell ref="M19:M21"/>
    <mergeCell ref="H19:H21"/>
    <mergeCell ref="I19:I21"/>
    <mergeCell ref="G13:G15"/>
    <mergeCell ref="H13:H15"/>
    <mergeCell ref="M16:M18"/>
    <mergeCell ref="I13:I15"/>
    <mergeCell ref="J13:J15"/>
    <mergeCell ref="K13:K15"/>
    <mergeCell ref="L13:L15"/>
    <mergeCell ref="J16:J18"/>
    <mergeCell ref="B28:B30"/>
    <mergeCell ref="E28:E30"/>
    <mergeCell ref="M28:M30"/>
    <mergeCell ref="B31:B33"/>
    <mergeCell ref="E31:E33"/>
    <mergeCell ref="M31:M33"/>
    <mergeCell ref="J31:J33"/>
    <mergeCell ref="K31:K33"/>
    <mergeCell ref="L31:L33"/>
    <mergeCell ref="G31:G33"/>
    <mergeCell ref="H31:H33"/>
    <mergeCell ref="I31:I33"/>
    <mergeCell ref="B22:B24"/>
    <mergeCell ref="E22:E24"/>
    <mergeCell ref="M22:M24"/>
    <mergeCell ref="B25:B27"/>
    <mergeCell ref="E25:E27"/>
    <mergeCell ref="M25:M27"/>
    <mergeCell ref="K22:K24"/>
    <mergeCell ref="L22:L24"/>
    <mergeCell ref="H25:H27"/>
    <mergeCell ref="I25:I27"/>
    <mergeCell ref="L25:L27"/>
    <mergeCell ref="I22:I24"/>
    <mergeCell ref="J22:J24"/>
    <mergeCell ref="B16:B18"/>
    <mergeCell ref="E16:E18"/>
    <mergeCell ref="G16:G18"/>
    <mergeCell ref="H16:H18"/>
    <mergeCell ref="I16:I18"/>
  </mergeCells>
  <conditionalFormatting sqref="F6">
    <cfRule type="notContainsBlanks" dxfId="40" priority="42" stopIfTrue="1">
      <formula>LEN(TRIM(F6))&gt;0</formula>
    </cfRule>
  </conditionalFormatting>
  <conditionalFormatting sqref="D6">
    <cfRule type="notContainsBlanks" dxfId="39" priority="41" stopIfTrue="1">
      <formula>LEN(TRIM(D6))&gt;0</formula>
    </cfRule>
  </conditionalFormatting>
  <conditionalFormatting sqref="D5">
    <cfRule type="notContainsBlanks" dxfId="38" priority="40" stopIfTrue="1">
      <formula>LEN(TRIM(D5))&gt;0</formula>
    </cfRule>
  </conditionalFormatting>
  <conditionalFormatting sqref="C6">
    <cfRule type="notContainsBlanks" dxfId="37" priority="39" stopIfTrue="1">
      <formula>LEN(TRIM(C6))&gt;0</formula>
    </cfRule>
  </conditionalFormatting>
  <conditionalFormatting sqref="G7:M15 B4:B15 E7:E15">
    <cfRule type="notContainsBlanks" dxfId="36" priority="44" stopIfTrue="1">
      <formula>LEN(TRIM(B4))&gt;0</formula>
    </cfRule>
  </conditionalFormatting>
  <conditionalFormatting sqref="D4">
    <cfRule type="notContainsBlanks" dxfId="35" priority="38" stopIfTrue="1">
      <formula>LEN(TRIM(D4))&gt;0</formula>
    </cfRule>
  </conditionalFormatting>
  <conditionalFormatting sqref="C4">
    <cfRule type="notContainsBlanks" dxfId="34" priority="37" stopIfTrue="1">
      <formula>LEN(TRIM(C4))&gt;0</formula>
    </cfRule>
  </conditionalFormatting>
  <conditionalFormatting sqref="E4:E6">
    <cfRule type="notContainsBlanks" dxfId="33" priority="36" stopIfTrue="1">
      <formula>LEN(TRIM(E4))&gt;0</formula>
    </cfRule>
  </conditionalFormatting>
  <conditionalFormatting sqref="F4">
    <cfRule type="notContainsBlanks" dxfId="32" priority="35" stopIfTrue="1">
      <formula>LEN(TRIM(F4))&gt;0</formula>
    </cfRule>
  </conditionalFormatting>
  <conditionalFormatting sqref="G4:L6 L19:L33">
    <cfRule type="notContainsBlanks" dxfId="31" priority="43" stopIfTrue="1">
      <formula>LEN(TRIM(G4))&gt;0</formula>
    </cfRule>
  </conditionalFormatting>
  <conditionalFormatting sqref="M4:M6">
    <cfRule type="notContainsBlanks" dxfId="30" priority="34" stopIfTrue="1">
      <formula>LEN(TRIM(M4))&gt;0</formula>
    </cfRule>
  </conditionalFormatting>
  <conditionalFormatting sqref="F9 F12 F15 F21 F24 F27 F30 F33">
    <cfRule type="notContainsBlanks" dxfId="29" priority="31" stopIfTrue="1">
      <formula>LEN(TRIM(F9))&gt;0</formula>
    </cfRule>
  </conditionalFormatting>
  <conditionalFormatting sqref="D9 D12 D15 D21 D24 D27 D30 D33">
    <cfRule type="notContainsBlanks" dxfId="28" priority="30" stopIfTrue="1">
      <formula>LEN(TRIM(D9))&gt;0</formula>
    </cfRule>
  </conditionalFormatting>
  <conditionalFormatting sqref="D8 D11 D14 D20 D23 D26 D29 D32">
    <cfRule type="notContainsBlanks" dxfId="27" priority="29" stopIfTrue="1">
      <formula>LEN(TRIM(D8))&gt;0</formula>
    </cfRule>
  </conditionalFormatting>
  <conditionalFormatting sqref="B19:B33">
    <cfRule type="notContainsBlanks" dxfId="26" priority="33" stopIfTrue="1">
      <formula>LEN(TRIM(B19))&gt;0</formula>
    </cfRule>
  </conditionalFormatting>
  <conditionalFormatting sqref="D7 D10 D13 D19 D22 D25 D28 D31">
    <cfRule type="notContainsBlanks" dxfId="25" priority="27" stopIfTrue="1">
      <formula>LEN(TRIM(D7))&gt;0</formula>
    </cfRule>
  </conditionalFormatting>
  <conditionalFormatting sqref="C7 C10 C13 C19 C22 C25 C28 C31">
    <cfRule type="notContainsBlanks" dxfId="24" priority="26" stopIfTrue="1">
      <formula>LEN(TRIM(C7))&gt;0</formula>
    </cfRule>
  </conditionalFormatting>
  <conditionalFormatting sqref="E19:E33">
    <cfRule type="notContainsBlanks" dxfId="23" priority="25" stopIfTrue="1">
      <formula>LEN(TRIM(E19))&gt;0</formula>
    </cfRule>
  </conditionalFormatting>
  <conditionalFormatting sqref="F7 F10 F13 F19 F22 F25 F28 F31">
    <cfRule type="notContainsBlanks" dxfId="22" priority="24" stopIfTrue="1">
      <formula>LEN(TRIM(F7))&gt;0</formula>
    </cfRule>
  </conditionalFormatting>
  <conditionalFormatting sqref="G19:K33">
    <cfRule type="notContainsBlanks" dxfId="21" priority="32" stopIfTrue="1">
      <formula>LEN(TRIM(G19))&gt;0</formula>
    </cfRule>
  </conditionalFormatting>
  <conditionalFormatting sqref="M19:M33">
    <cfRule type="notContainsBlanks" dxfId="20" priority="23" stopIfTrue="1">
      <formula>LEN(TRIM(M19))&gt;0</formula>
    </cfRule>
  </conditionalFormatting>
  <conditionalFormatting sqref="C9">
    <cfRule type="notContainsBlanks" dxfId="19" priority="22" stopIfTrue="1">
      <formula>LEN(TRIM(C9))&gt;0</formula>
    </cfRule>
  </conditionalFormatting>
  <conditionalFormatting sqref="C12">
    <cfRule type="notContainsBlanks" dxfId="18" priority="21" stopIfTrue="1">
      <formula>LEN(TRIM(C12))&gt;0</formula>
    </cfRule>
  </conditionalFormatting>
  <conditionalFormatting sqref="C15">
    <cfRule type="notContainsBlanks" dxfId="17" priority="19" stopIfTrue="1">
      <formula>LEN(TRIM(C15))&gt;0</formula>
    </cfRule>
  </conditionalFormatting>
  <conditionalFormatting sqref="C21">
    <cfRule type="notContainsBlanks" dxfId="16" priority="18" stopIfTrue="1">
      <formula>LEN(TRIM(C21))&gt;0</formula>
    </cfRule>
  </conditionalFormatting>
  <conditionalFormatting sqref="C24">
    <cfRule type="notContainsBlanks" dxfId="15" priority="17" stopIfTrue="1">
      <formula>LEN(TRIM(C24))&gt;0</formula>
    </cfRule>
  </conditionalFormatting>
  <conditionalFormatting sqref="C27">
    <cfRule type="notContainsBlanks" dxfId="14" priority="16" stopIfTrue="1">
      <formula>LEN(TRIM(C27))&gt;0</formula>
    </cfRule>
  </conditionalFormatting>
  <conditionalFormatting sqref="C30">
    <cfRule type="notContainsBlanks" dxfId="13" priority="15" stopIfTrue="1">
      <formula>LEN(TRIM(C30))&gt;0</formula>
    </cfRule>
  </conditionalFormatting>
  <conditionalFormatting sqref="C33">
    <cfRule type="notContainsBlanks" dxfId="12" priority="14" stopIfTrue="1">
      <formula>LEN(TRIM(C33))&gt;0</formula>
    </cfRule>
  </conditionalFormatting>
  <conditionalFormatting sqref="F18">
    <cfRule type="notContainsBlanks" dxfId="11" priority="11" stopIfTrue="1">
      <formula>LEN(TRIM(F18))&gt;0</formula>
    </cfRule>
  </conditionalFormatting>
  <conditionalFormatting sqref="D18">
    <cfRule type="notContainsBlanks" dxfId="10" priority="10" stopIfTrue="1">
      <formula>LEN(TRIM(D18))&gt;0</formula>
    </cfRule>
  </conditionalFormatting>
  <conditionalFormatting sqref="D17">
    <cfRule type="notContainsBlanks" dxfId="9" priority="9" stopIfTrue="1">
      <formula>LEN(TRIM(D17))&gt;0</formula>
    </cfRule>
  </conditionalFormatting>
  <conditionalFormatting sqref="B16:B18">
    <cfRule type="notContainsBlanks" dxfId="8" priority="13" stopIfTrue="1">
      <formula>LEN(TRIM(B16))&gt;0</formula>
    </cfRule>
  </conditionalFormatting>
  <conditionalFormatting sqref="D16">
    <cfRule type="notContainsBlanks" dxfId="7" priority="8" stopIfTrue="1">
      <formula>LEN(TRIM(D16))&gt;0</formula>
    </cfRule>
  </conditionalFormatting>
  <conditionalFormatting sqref="C16">
    <cfRule type="notContainsBlanks" dxfId="6" priority="7" stopIfTrue="1">
      <formula>LEN(TRIM(C16))&gt;0</formula>
    </cfRule>
  </conditionalFormatting>
  <conditionalFormatting sqref="E16:E18">
    <cfRule type="notContainsBlanks" dxfId="5" priority="6" stopIfTrue="1">
      <formula>LEN(TRIM(E16))&gt;0</formula>
    </cfRule>
  </conditionalFormatting>
  <conditionalFormatting sqref="F16">
    <cfRule type="notContainsBlanks" dxfId="4" priority="5" stopIfTrue="1">
      <formula>LEN(TRIM(F16))&gt;0</formula>
    </cfRule>
  </conditionalFormatting>
  <conditionalFormatting sqref="G16:G18 I16:L18">
    <cfRule type="notContainsBlanks" dxfId="3" priority="12" stopIfTrue="1">
      <formula>LEN(TRIM(G16))&gt;0</formula>
    </cfRule>
  </conditionalFormatting>
  <conditionalFormatting sqref="H16:H18">
    <cfRule type="notContainsBlanks" dxfId="2" priority="3" stopIfTrue="1">
      <formula>LEN(TRIM(H16))&gt;0</formula>
    </cfRule>
  </conditionalFormatting>
  <conditionalFormatting sqref="C18">
    <cfRule type="notContainsBlanks" dxfId="1" priority="2" stopIfTrue="1">
      <formula>LEN(TRIM(C18))&gt;0</formula>
    </cfRule>
  </conditionalFormatting>
  <conditionalFormatting sqref="M16:M18">
    <cfRule type="notContainsBlanks" dxfId="0" priority="1" stopIfTrue="1">
      <formula>LEN(TRIM(M16))&gt;0</formula>
    </cfRule>
  </conditionalFormatting>
  <pageMargins left="0.70866141732283472" right="0.70866141732283472" top="0.78740157480314965" bottom="0.78740157480314965" header="0.31496062992125984" footer="0.31496062992125984"/>
  <pageSetup paperSize="9" scale="66" firstPageNumber="59" fitToHeight="0" orientation="landscape" useFirstPageNumber="1" r:id="rId1"/>
  <headerFooter>
    <oddHeader>&amp;C&amp;"Arial,Kurzíva"&amp;12Příloha č. 2 - Tabulka nevyhověných žádostí</oddHeader>
    <oddFooter xml:space="preserve">&amp;L&amp;"Arial,Kurzíva"&amp;10Zastupitelstvo Olomouckého kraje 29. 4. 2019
30.- Program na pod. výst. a rek. sport. zař. v OK v roce 2019 - vyhodnocení
Příloha č. 2 - Tabulka nevyhověných žádostí&amp;R&amp;"Arial,Obyčejné"&amp;10strana &amp;P  (celkem 65) </oddFooter>
  </headerFooter>
  <rowBreaks count="4" manualBreakCount="4">
    <brk id="9" max="16383" man="1"/>
    <brk id="15" max="16383" man="1"/>
    <brk id="21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 Petr</dc:creator>
  <cp:lastModifiedBy>Zatloukal Petr</cp:lastModifiedBy>
  <cp:lastPrinted>2019-03-20T10:04:39Z</cp:lastPrinted>
  <dcterms:created xsi:type="dcterms:W3CDTF">2016-08-30T11:35:03Z</dcterms:created>
  <dcterms:modified xsi:type="dcterms:W3CDTF">2019-04-09T06:50:43Z</dcterms:modified>
</cp:coreProperties>
</file>