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6" r:id="rId2"/>
    <sheet name="Příloha č. 3" sheetId="7" r:id="rId3"/>
    <sheet name="Příloha č. 4" sheetId="4" r:id="rId4"/>
    <sheet name="Příloha  č. 5" sheetId="5" r:id="rId5"/>
  </sheets>
  <definedNames>
    <definedName name="_xlnm.Print_Area" localSheetId="0">'Příloha č. 1'!$A$1:$E$981</definedName>
    <definedName name="_xlnm.Print_Area" localSheetId="1">'Příloha č. 2'!$A$1:$E$131</definedName>
    <definedName name="_xlnm.Print_Area" localSheetId="2">'Příloha č. 3'!$A$1:$E$354</definedName>
    <definedName name="_xlnm.Print_Area" localSheetId="3">'Příloha č. 4'!$A$1:$E$29</definedName>
  </definedNames>
  <calcPr calcId="145621"/>
</workbook>
</file>

<file path=xl/calcChain.xml><?xml version="1.0" encoding="utf-8"?>
<calcChain xmlns="http://schemas.openxmlformats.org/spreadsheetml/2006/main">
  <c r="B51" i="5" l="1"/>
  <c r="C49" i="5"/>
  <c r="C51" i="5" s="1"/>
  <c r="B44" i="5"/>
  <c r="B46" i="5" s="1"/>
  <c r="B55" i="5" s="1"/>
  <c r="C37" i="5"/>
  <c r="C32" i="5"/>
  <c r="C31" i="5"/>
  <c r="C30" i="5"/>
  <c r="C44" i="5" s="1"/>
  <c r="C46" i="5" s="1"/>
  <c r="C55" i="5" s="1"/>
  <c r="B25" i="5"/>
  <c r="B27" i="5" s="1"/>
  <c r="B54" i="5" s="1"/>
  <c r="C17" i="5"/>
  <c r="C12" i="5"/>
  <c r="C8" i="5"/>
  <c r="C6" i="5"/>
  <c r="C25" i="5" s="1"/>
  <c r="C27" i="5" s="1"/>
  <c r="C54" i="5" s="1"/>
  <c r="E29" i="4"/>
  <c r="E22" i="4"/>
  <c r="E21" i="4"/>
  <c r="E14" i="4"/>
  <c r="E15" i="4" s="1"/>
  <c r="E353" i="7"/>
  <c r="E346" i="7"/>
  <c r="E329" i="7"/>
  <c r="E327" i="7"/>
  <c r="E325" i="7"/>
  <c r="E316" i="7"/>
  <c r="E314" i="7"/>
  <c r="E290" i="7"/>
  <c r="E283" i="7"/>
  <c r="E262" i="7"/>
  <c r="E241" i="7"/>
  <c r="E220" i="7"/>
  <c r="E199" i="7"/>
  <c r="E179" i="7"/>
  <c r="E154" i="7"/>
  <c r="E147" i="7"/>
  <c r="E129" i="7"/>
  <c r="E122" i="7"/>
  <c r="E105" i="7"/>
  <c r="E99" i="7"/>
  <c r="E100" i="7" s="1"/>
  <c r="E93" i="7"/>
  <c r="E76" i="7"/>
  <c r="E69" i="7"/>
  <c r="E51" i="7"/>
  <c r="E44" i="7"/>
  <c r="E23" i="7"/>
  <c r="E16" i="7"/>
  <c r="E318" i="7" l="1"/>
  <c r="E130" i="6"/>
  <c r="E126" i="6"/>
  <c r="E98" i="6"/>
  <c r="E88" i="6"/>
  <c r="E84" i="6"/>
  <c r="E41" i="6"/>
  <c r="E34" i="6"/>
  <c r="E27" i="6"/>
  <c r="E19" i="6"/>
  <c r="E980" i="1"/>
  <c r="E973" i="1"/>
  <c r="E944" i="1"/>
  <c r="E926" i="1"/>
  <c r="E918" i="1"/>
  <c r="E892" i="1"/>
  <c r="E871" i="1"/>
  <c r="E864" i="1"/>
  <c r="E854" i="1"/>
  <c r="E856" i="1" s="1"/>
  <c r="E848" i="1"/>
  <c r="E828" i="1"/>
  <c r="E821" i="1"/>
  <c r="E814" i="1"/>
  <c r="E787" i="1"/>
  <c r="E767" i="1"/>
  <c r="E760" i="1"/>
  <c r="E739" i="1"/>
  <c r="E738" i="1"/>
  <c r="E732" i="1"/>
  <c r="E711" i="1"/>
  <c r="E713" i="1" s="1"/>
  <c r="E684" i="1"/>
  <c r="E659" i="1"/>
  <c r="E630" i="1"/>
  <c r="E611" i="1"/>
  <c r="E604" i="1"/>
  <c r="E580" i="1"/>
  <c r="E560" i="1"/>
  <c r="E537" i="1"/>
  <c r="E536" i="1"/>
  <c r="E538" i="1" s="1"/>
  <c r="E516" i="1"/>
  <c r="E515" i="1"/>
  <c r="E511" i="1"/>
  <c r="E510" i="1"/>
  <c r="E512" i="1" s="1"/>
  <c r="E489" i="1"/>
  <c r="E484" i="1"/>
  <c r="E483" i="1"/>
  <c r="E485" i="1" s="1"/>
  <c r="E456" i="1"/>
  <c r="E457" i="1" s="1"/>
  <c r="E449" i="1"/>
  <c r="E450" i="1" s="1"/>
  <c r="E431" i="1"/>
  <c r="E424" i="1"/>
  <c r="E405" i="1"/>
  <c r="E397" i="1"/>
  <c r="E390" i="1"/>
  <c r="E370" i="1"/>
  <c r="E363" i="1"/>
  <c r="E344" i="1"/>
  <c r="E337" i="1"/>
  <c r="E317" i="1"/>
  <c r="E310" i="1"/>
  <c r="E289" i="1"/>
  <c r="E282" i="1"/>
  <c r="E264" i="1"/>
  <c r="E257" i="1"/>
  <c r="E237" i="1"/>
  <c r="E238" i="1" s="1"/>
  <c r="E230" i="1"/>
  <c r="E231" i="1" s="1"/>
  <c r="E211" i="1"/>
  <c r="E204" i="1"/>
  <c r="E184" i="1"/>
  <c r="E177" i="1"/>
  <c r="E150" i="1"/>
  <c r="E133" i="1"/>
  <c r="E122" i="1"/>
  <c r="E124" i="1" s="1"/>
  <c r="E99" i="1"/>
  <c r="E92" i="1"/>
  <c r="E69" i="1"/>
  <c r="E46" i="1"/>
  <c r="E39" i="1"/>
  <c r="E22" i="1"/>
  <c r="E15" i="1"/>
</calcChain>
</file>

<file path=xl/comments1.xml><?xml version="1.0" encoding="utf-8"?>
<comments xmlns="http://schemas.openxmlformats.org/spreadsheetml/2006/main">
  <authors>
    <author>Navrátilová Lenka</author>
  </authors>
  <commentList>
    <comment ref="C6" authorId="0">
      <text>
        <r>
          <rPr>
            <b/>
            <sz val="8"/>
            <color indexed="81"/>
            <rFont val="Tahoma"/>
            <charset val="1"/>
          </rPr>
          <t>Navrátilová Lenka:</t>
        </r>
        <r>
          <rPr>
            <sz val="8"/>
            <color indexed="81"/>
            <rFont val="Tahoma"/>
            <charset val="1"/>
          </rPr>
          <t xml:space="preserve">
137-7807
</t>
        </r>
      </text>
    </comment>
    <comment ref="C8" authorId="0">
      <text>
        <r>
          <rPr>
            <b/>
            <sz val="8"/>
            <color indexed="81"/>
            <rFont val="Tahoma"/>
            <family val="2"/>
            <charset val="238"/>
          </rPr>
          <t>Navrátilová Lenka:</t>
        </r>
        <r>
          <rPr>
            <sz val="8"/>
            <color indexed="81"/>
            <rFont val="Tahoma"/>
            <family val="2"/>
            <charset val="238"/>
          </rPr>
          <t xml:space="preserve">
30+100 omp do rez
76+7 poj
85+321 ref mezd okř
101+3 poj z
129+78 poj
</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t>
        </r>
      </text>
    </comment>
    <comment ref="C13" authorId="0">
      <text>
        <r>
          <rPr>
            <b/>
            <sz val="8"/>
            <color indexed="81"/>
            <rFont val="Tahoma"/>
            <family val="2"/>
            <charset val="238"/>
          </rPr>
          <t>Navrátilová Lenka:</t>
        </r>
        <r>
          <rPr>
            <sz val="8"/>
            <color indexed="81"/>
            <rFont val="Tahoma"/>
            <family val="2"/>
            <charset val="238"/>
          </rPr>
          <t xml:space="preserve">
64+4500 s+z
68+649402
</t>
        </r>
      </text>
    </comment>
    <comment ref="C14" authorId="0">
      <text>
        <r>
          <rPr>
            <b/>
            <sz val="8"/>
            <color indexed="81"/>
            <rFont val="Tahoma"/>
            <family val="2"/>
            <charset val="238"/>
          </rPr>
          <t>Navrátilová Lenka:</t>
        </r>
        <r>
          <rPr>
            <sz val="8"/>
            <color indexed="81"/>
            <rFont val="Tahoma"/>
            <family val="2"/>
            <charset val="238"/>
          </rPr>
          <t xml:space="preserve">
4+3723
5+7277
27+22662
28+3200
29+800
55+190
65+3
82+477
95+2455
</t>
        </r>
      </text>
    </comment>
    <comment ref="C15" authorId="0">
      <text>
        <r>
          <rPr>
            <b/>
            <sz val="8"/>
            <color indexed="81"/>
            <rFont val="Tahoma"/>
            <family val="2"/>
            <charset val="238"/>
          </rPr>
          <t>Navrátilová Lenka:</t>
        </r>
        <r>
          <rPr>
            <sz val="8"/>
            <color indexed="81"/>
            <rFont val="Tahoma"/>
            <family val="2"/>
            <charset val="238"/>
          </rPr>
          <t xml:space="preserve">
33+60
87+0
88+15
100+349
</t>
        </r>
      </text>
    </comment>
    <comment ref="C16" authorId="0">
      <text>
        <r>
          <rPr>
            <b/>
            <sz val="8"/>
            <color indexed="81"/>
            <rFont val="Tahoma"/>
            <family val="2"/>
            <charset val="238"/>
          </rPr>
          <t>Navrátilová Lenka:</t>
        </r>
        <r>
          <rPr>
            <sz val="8"/>
            <color indexed="81"/>
            <rFont val="Tahoma"/>
            <family val="2"/>
            <charset val="238"/>
          </rPr>
          <t xml:space="preserve">
25+15
</t>
        </r>
      </text>
    </comment>
    <comment ref="C17" authorId="0">
      <text>
        <r>
          <rPr>
            <b/>
            <sz val="8"/>
            <color indexed="81"/>
            <rFont val="Tahoma"/>
            <family val="2"/>
            <charset val="238"/>
          </rPr>
          <t>Navrátilová Lenka:</t>
        </r>
        <r>
          <rPr>
            <sz val="8"/>
            <color indexed="81"/>
            <rFont val="Tahoma"/>
            <family val="2"/>
            <charset val="238"/>
          </rPr>
          <t xml:space="preserve">
69+1378
70+3971
71+591
72+7058
83+835
93+15901
94+3511
96+2169
97+6473
99+684
126+5176
</t>
        </r>
      </text>
    </comment>
    <comment ref="C18" authorId="0">
      <text>
        <r>
          <rPr>
            <b/>
            <sz val="8"/>
            <color indexed="81"/>
            <rFont val="Tahoma"/>
            <family val="2"/>
            <charset val="238"/>
          </rPr>
          <t>Navrátilová Lenka:</t>
        </r>
        <r>
          <rPr>
            <sz val="8"/>
            <color indexed="81"/>
            <rFont val="Tahoma"/>
            <family val="2"/>
            <charset val="238"/>
          </rPr>
          <t xml:space="preserve">
12+7 š na omp
45+271 š na fu
54+200 š do rez
62+2892 š na ovzi
</t>
        </r>
      </text>
    </comment>
    <comment ref="C21" authorId="0">
      <text>
        <r>
          <rPr>
            <b/>
            <sz val="8"/>
            <color indexed="81"/>
            <rFont val="Tahoma"/>
            <family val="2"/>
            <charset val="238"/>
          </rPr>
          <t>Navrátilová Lenka:</t>
        </r>
        <r>
          <rPr>
            <sz val="8"/>
            <color indexed="81"/>
            <rFont val="Tahoma"/>
            <family val="2"/>
            <charset val="238"/>
          </rPr>
          <t xml:space="preserve">
34+36
73+95937
98+4095
</t>
        </r>
      </text>
    </comment>
    <comment ref="C22" authorId="0">
      <text>
        <r>
          <rPr>
            <b/>
            <sz val="8"/>
            <color indexed="81"/>
            <rFont val="Tahoma"/>
            <family val="2"/>
            <charset val="238"/>
          </rPr>
          <t>Navrátilová Lenka:</t>
        </r>
        <r>
          <rPr>
            <sz val="8"/>
            <color indexed="81"/>
            <rFont val="Tahoma"/>
            <family val="2"/>
            <charset val="238"/>
          </rPr>
          <t xml:space="preserve">
48+1885 mzdy
</t>
        </r>
      </text>
    </comment>
    <comment ref="C24" authorId="0">
      <text>
        <r>
          <rPr>
            <b/>
            <sz val="8"/>
            <color indexed="81"/>
            <rFont val="Tahoma"/>
            <family val="2"/>
            <charset val="238"/>
          </rPr>
          <t>Navrátilová Lenka:</t>
        </r>
        <r>
          <rPr>
            <sz val="8"/>
            <color indexed="81"/>
            <rFont val="Tahoma"/>
            <family val="2"/>
            <charset val="238"/>
          </rPr>
          <t xml:space="preserve">
49+13 (FV OE celkem 1791)
50+439 (FV Š celkem 1601)
265+250 (celkem 15+250 FV OE)</t>
        </r>
      </text>
    </comment>
    <comment ref="C30" authorId="0">
      <text>
        <r>
          <rPr>
            <b/>
            <sz val="8"/>
            <color indexed="81"/>
            <rFont val="Tahoma"/>
            <family val="2"/>
            <charset val="238"/>
          </rPr>
          <t>Navrátilová Lenka:</t>
        </r>
        <r>
          <rPr>
            <sz val="8"/>
            <color indexed="81"/>
            <rFont val="Tahoma"/>
            <family val="2"/>
            <charset val="238"/>
          </rPr>
          <t xml:space="preserve">
12+7 š na omp
30+100 omp do rez
45+271 š na fu
48+1885 mzdy
54+200 š do rez
69+1378
70+3971
71+591
72+7058
76+7 poj
85+321 ref mezd okř
96+2169
97+6473
99+684
100+349
101+3 poj z
118+1767
129+78 poj
136+634
</t>
        </r>
      </text>
    </comment>
    <comment ref="C31" authorId="0">
      <text>
        <r>
          <rPr>
            <b/>
            <sz val="8"/>
            <color indexed="81"/>
            <rFont val="Tahoma"/>
            <charset val="1"/>
          </rPr>
          <t>Navrátilová Lenka:</t>
        </r>
        <r>
          <rPr>
            <sz val="8"/>
            <color indexed="81"/>
            <rFont val="Tahoma"/>
            <charset val="1"/>
          </rPr>
          <t xml:space="preserve">
137-7807</t>
        </r>
      </text>
    </comment>
    <comment ref="C32" authorId="0">
      <text>
        <r>
          <rPr>
            <b/>
            <sz val="8"/>
            <color indexed="81"/>
            <rFont val="Tahoma"/>
            <family val="2"/>
            <charset val="238"/>
          </rPr>
          <t>Navrátilová Lenka:</t>
        </r>
        <r>
          <rPr>
            <sz val="8"/>
            <color indexed="81"/>
            <rFont val="Tahoma"/>
            <family val="2"/>
            <charset val="238"/>
          </rPr>
          <t xml:space="preserve">
1+5347874 přímé n.
2+58790 soukr.
26+3658
51+1900
52+1366
53+171
66+7625
67+5329
74+746
89+7943
90+25
91+197
92+350
127+521
128+1634
</t>
        </r>
      </text>
    </comment>
    <comment ref="C33" authorId="0">
      <text>
        <r>
          <rPr>
            <b/>
            <sz val="8"/>
            <color indexed="81"/>
            <rFont val="Tahoma"/>
            <family val="2"/>
            <charset val="238"/>
          </rPr>
          <t>Navrátilová Lenka:</t>
        </r>
        <r>
          <rPr>
            <sz val="8"/>
            <color indexed="81"/>
            <rFont val="Tahoma"/>
            <family val="2"/>
            <charset val="238"/>
          </rPr>
          <t xml:space="preserve">
64+4500 s+z
68+649402</t>
        </r>
      </text>
    </comment>
    <comment ref="C34" authorId="0">
      <text>
        <r>
          <rPr>
            <b/>
            <sz val="8"/>
            <color indexed="81"/>
            <rFont val="Tahoma"/>
            <family val="2"/>
            <charset val="238"/>
          </rPr>
          <t>Navrátilová Lenka:</t>
        </r>
        <r>
          <rPr>
            <sz val="8"/>
            <color indexed="81"/>
            <rFont val="Tahoma"/>
            <family val="2"/>
            <charset val="238"/>
          </rPr>
          <t xml:space="preserve">
4+3723
5+7277
27+22662
28+3200
29+800
55+190
65+3
82+477
95+2455</t>
        </r>
      </text>
    </comment>
    <comment ref="C35" authorId="0">
      <text>
        <r>
          <rPr>
            <b/>
            <sz val="8"/>
            <color indexed="81"/>
            <rFont val="Tahoma"/>
            <family val="2"/>
            <charset val="238"/>
          </rPr>
          <t>Navrátilová Lenka:</t>
        </r>
        <r>
          <rPr>
            <sz val="8"/>
            <color indexed="81"/>
            <rFont val="Tahoma"/>
            <family val="2"/>
            <charset val="238"/>
          </rPr>
          <t xml:space="preserve">
33+60
87+0
88+15</t>
        </r>
      </text>
    </comment>
    <comment ref="C36" authorId="0">
      <text>
        <r>
          <rPr>
            <b/>
            <sz val="8"/>
            <color indexed="81"/>
            <rFont val="Tahoma"/>
            <family val="2"/>
            <charset val="238"/>
          </rPr>
          <t>Navrátilová Lenka:</t>
        </r>
        <r>
          <rPr>
            <sz val="8"/>
            <color indexed="81"/>
            <rFont val="Tahoma"/>
            <family val="2"/>
            <charset val="238"/>
          </rPr>
          <t xml:space="preserve">
25+15</t>
        </r>
      </text>
    </comment>
    <comment ref="C37" authorId="0">
      <text>
        <r>
          <rPr>
            <b/>
            <sz val="8"/>
            <color indexed="81"/>
            <rFont val="Tahoma"/>
            <family val="2"/>
            <charset val="238"/>
          </rPr>
          <t>Navrátilová Lenka:</t>
        </r>
        <r>
          <rPr>
            <sz val="8"/>
            <color indexed="81"/>
            <rFont val="Tahoma"/>
            <family val="2"/>
            <charset val="238"/>
          </rPr>
          <t xml:space="preserve">
83+835
93+15901
94+3511
126+5176
</t>
        </r>
      </text>
    </comment>
    <comment ref="C39" authorId="0">
      <text>
        <r>
          <rPr>
            <b/>
            <sz val="8"/>
            <color indexed="81"/>
            <rFont val="Tahoma"/>
            <family val="2"/>
            <charset val="238"/>
          </rPr>
          <t>Navrátilová Lenka:</t>
        </r>
        <r>
          <rPr>
            <sz val="8"/>
            <color indexed="81"/>
            <rFont val="Tahoma"/>
            <family val="2"/>
            <charset val="238"/>
          </rPr>
          <t xml:space="preserve">
84+12500 FOND 8115</t>
        </r>
      </text>
    </comment>
    <comment ref="C41" authorId="0">
      <text>
        <r>
          <rPr>
            <b/>
            <sz val="8"/>
            <color indexed="81"/>
            <rFont val="Tahoma"/>
            <family val="2"/>
            <charset val="238"/>
          </rPr>
          <t>Navrátilová Lenka:</t>
        </r>
        <r>
          <rPr>
            <sz val="8"/>
            <color indexed="81"/>
            <rFont val="Tahoma"/>
            <family val="2"/>
            <charset val="238"/>
          </rPr>
          <t xml:space="preserve">
6+11363
7+7574
11+200
34+36
73+95937
98+4095</t>
        </r>
      </text>
    </comment>
    <comment ref="C42" authorId="0">
      <text>
        <r>
          <rPr>
            <b/>
            <sz val="8"/>
            <color indexed="81"/>
            <rFont val="Tahoma"/>
            <family val="2"/>
            <charset val="238"/>
          </rPr>
          <t>Navrátilová Lenka:</t>
        </r>
        <r>
          <rPr>
            <sz val="8"/>
            <color indexed="81"/>
            <rFont val="Tahoma"/>
            <family val="2"/>
            <charset val="238"/>
          </rPr>
          <t xml:space="preserve">
62+2892 š na ovzi
</t>
        </r>
      </text>
    </comment>
    <comment ref="C43" authorId="0">
      <text>
        <r>
          <rPr>
            <b/>
            <sz val="8"/>
            <color indexed="81"/>
            <rFont val="Tahoma"/>
            <family val="2"/>
            <charset val="238"/>
          </rPr>
          <t>Navrátilová Lenka:</t>
        </r>
        <r>
          <rPr>
            <sz val="8"/>
            <color indexed="81"/>
            <rFont val="Tahoma"/>
            <family val="2"/>
            <charset val="238"/>
          </rPr>
          <t xml:space="preserve">
3+669
8+839
9+39
10+7
30+426
32+421
49+13 (FV OE celkem 1791)
50+439 (FV Š celkem 1601)
265+265 (celkem 15+250 FV OE)
</t>
        </r>
      </text>
    </comment>
    <comment ref="C49" authorId="0">
      <text>
        <r>
          <rPr>
            <b/>
            <sz val="8"/>
            <color indexed="81"/>
            <rFont val="Tahoma"/>
            <family val="2"/>
            <charset val="238"/>
          </rPr>
          <t>Navrátilová Lenka:</t>
        </r>
        <r>
          <rPr>
            <sz val="8"/>
            <color indexed="81"/>
            <rFont val="Tahoma"/>
            <family val="2"/>
            <charset val="238"/>
          </rPr>
          <t xml:space="preserve">
8115, 8905
3+669
6+11363
7+7574
8+839
9+39
10+7
11+200
30+426
32+421
49+1778 (FV OE celkem 1791)
50+1162 (FV Š celkem 1601)
265+15 (celkem 15+250 FV OE)
84+12500 FOND 99
118+1767
136+634
</t>
        </r>
      </text>
    </comment>
    <comment ref="C50"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<sst xmlns="http://schemas.openxmlformats.org/spreadsheetml/2006/main" count="1138" uniqueCount="250">
  <si>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</si>
  <si>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</si>
  <si>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</si>
  <si>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</si>
  <si>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</si>
  <si>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</si>
  <si>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</si>
  <si>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</si>
  <si>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</si>
  <si>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</si>
  <si>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</si>
  <si>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</si>
  <si>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</si>
  <si>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</si>
  <si>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</si>
  <si>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</si>
  <si>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</si>
  <si>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</si>
  <si>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</si>
  <si>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</si>
  <si>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</si>
  <si>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</si>
  <si>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</si>
  <si>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</si>
  <si>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</si>
  <si>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</si>
  <si>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Daňové příjmy</t>
  </si>
  <si>
    <t>Ostatní nedaňové příjmy</t>
  </si>
  <si>
    <t>Financování celkem</t>
  </si>
  <si>
    <t>Příjmy Olomouckého kraje včetně financování</t>
  </si>
  <si>
    <t>Výdaje Olomouckého kraje včetně financování</t>
  </si>
  <si>
    <t xml:space="preserve"> -Rozpočtová změna 87/16</t>
  </si>
  <si>
    <t>druh rozpočtové změny: zapojení nových prostředků do rozpočtu</t>
  </si>
  <si>
    <t>poskytovatel: Ministerstvo financí</t>
  </si>
  <si>
    <t>důvod: neinvestiční dotace ze státního rozpočtu ČR na rok 2016 poskytnutá na základě rozhodnutí Ministerstva financí ČR č.j.: MF - 7014/2016/1201-2 ze dne 3.3.2016 ve výši 386,- Kč na náhradu škod vzniklých bobrem evropským na dřevinách na pozemku ve vlastnictví p. Petra Králíčka, Mohelnice, za období 4.11.2015.</t>
  </si>
  <si>
    <t>Odbor ekonomický</t>
  </si>
  <si>
    <t>ORJ - 07</t>
  </si>
  <si>
    <t>UZ</t>
  </si>
  <si>
    <t xml:space="preserve">§ </t>
  </si>
  <si>
    <t>položka</t>
  </si>
  <si>
    <t>částka v Kč</t>
  </si>
  <si>
    <t>4111 - Neinvestiční přijaté transfery ze SR</t>
  </si>
  <si>
    <t>celkem</t>
  </si>
  <si>
    <t>Odbor životního prostředí a zemědělství</t>
  </si>
  <si>
    <t>ORJ - 09</t>
  </si>
  <si>
    <t>seskupení položek</t>
  </si>
  <si>
    <t>51 - Neinvestiční nákupy a související výdaje</t>
  </si>
  <si>
    <t xml:space="preserve"> -Rozpočtová změna 88/16</t>
  </si>
  <si>
    <t>důvod: neinvestiční dotace ze státního rozpočtu ČR na rok 2016 poskytnutá na základě rozhodnutí Ministerstva financí ČR č.j.: MF - 76922/2016/1201-2 ze dne 7.3.2016 ve výši 14 832,- Kč na náhradu škod vzniklých bobrem evropským na lesním porostu na pozemku v užívání p. Jaroslava Holubce, Dolní Bečva, za období od dubna do července 2015.</t>
  </si>
  <si>
    <t xml:space="preserve"> -Rozpočtová změna 89/16</t>
  </si>
  <si>
    <t>poskytovatel: Ministerstvo školství, mládeže a tělovýchovy</t>
  </si>
  <si>
    <t>důvod: neinvestiční dotace ze státního rozpočtu ČR na rok 2016 poskytnutá na základě rozhodnutí Ministerstva školství, mládeže a tělovýchovy ČR č.j.: 2250-12/2016 ze dne 17.2.2016 v celkové výši 7 943 436,- Kč na rozvojový program "Podpora odborného vzdělávání v období 1. - 7. měsíc roku 2016“.</t>
  </si>
  <si>
    <t>Odbor školství, mládeže a tělovýchovy</t>
  </si>
  <si>
    <t>ORJ - 10</t>
  </si>
  <si>
    <t>4116 - Ostatní neinv. přijaté transfery ze SR</t>
  </si>
  <si>
    <t>Rozpis účelové dotace zabezpečí odbor školství, mládeže a tělovýchovy</t>
  </si>
  <si>
    <t xml:space="preserve"> -Rozpočtová změna 90/16</t>
  </si>
  <si>
    <t>důvod: neinvestiční dotace ze státního rozpočtu ČR na rok 2016 poskytnutá na základě rozhodnutí Ministerstva školství, mládeže a tělovýchovy ČR č.j.: 514216 ze dne 11.2.2016 ve výši 25 000,- Kč na rozvojový program "Podpora soutěží a přehlídek v zájmovém vzdělávání pro školní rok 2015/2016" pro příspěvkovou organizaci Střední škola polygrafická, Olomouc.</t>
  </si>
  <si>
    <t>5336 - Neinvestiční dotace zřízeným PO</t>
  </si>
  <si>
    <t xml:space="preserve"> -Rozpočtová změna 91/16</t>
  </si>
  <si>
    <t>důvod: neinvestiční dotace ze státního rozpočtu ČR na rok 2016 poskytnutá na základě rozhodnutí Ministerstva školství, mládeže a tělovýchovy ČR č.j.: 0097/PP/2016, 0068/PK/2016 a 0138/PK/2016 ze dne 28.1.2016 v celkové výši 196 845,- Kč na rozvojový program "Program na podporu aktivit v oblasti primární prevence rizikového chování na rok 2016“.</t>
  </si>
  <si>
    <t xml:space="preserve"> -Rozpočtová změna 92/16</t>
  </si>
  <si>
    <t>důvod: neinvestiční dotace ze státního rozpočtu ČR na rok 2016 poskytnutá na základě rozhodnutí Ministerstva školství, mládeže a tělovýchovy ČR č.j.: 51112016 ze dne 16.2.2016 v celkové výši 350 000,- Kč na program "Naplňování Koncepce podpory mládeže na krajské úrovni“.</t>
  </si>
  <si>
    <t xml:space="preserve"> -Rozpočtová změna 93/16</t>
  </si>
  <si>
    <t>poskytovatel: Regionální rada regionu soudržnosti Střední Morava</t>
  </si>
  <si>
    <t>důvod: odbor dopravy a silničního hospodářství požádal ekonomický odbor dne 24.2.2016 o provedení rozpočtové změny. Důvodem navrhované změny je zapojení finančních prostředků do rozpočtu Olomouckého kraje ve výši 15 901 234,79 Kč. Finanční prostředky byly poukázány na účet Olomouckého kraje jako investiční dotace od Regionální rady regionu soudržnosti Střední Morava na rok 2016 pro příspěvkovou organizaci Správa silnic Olomouckého kraje na realizaci projektu v oblasti dopravy "Silnice II/644 hr. okresu - Mohelnice, ve staničení 11,034-20,396".</t>
  </si>
  <si>
    <t>4223 - Invest. přijaté transfery od region. rad</t>
  </si>
  <si>
    <t>Odbor dopravy a silničního hospodářství</t>
  </si>
  <si>
    <t>ORJ - 12</t>
  </si>
  <si>
    <t>6356 - Jiné investiční transfery zřízeným PO</t>
  </si>
  <si>
    <t xml:space="preserve"> -Rozpočtová změna 94/16</t>
  </si>
  <si>
    <t>důvod: odbor dopravy a silničního hospodářství požádal ekonomický odbor dne 8.3.2016 o provedení rozpočtové změny. Důvodem navrhované změny je zapojení finančních prostředků do rozpočtu Olomouckého kraje ve výši 3 511 027,27 Kč. Finanční prostředky byly poukázány na účet Olomouckého kraje jako investiční dotace od Regionální rady regionu soudržnosti Střední Morava na rok 2016 pro příspěvkovou organizaci Správa silnic Olomouckého kraje na realizaci projektu v oblasti dopravy "Stavební úpravy silnice II/150 Rokytnice - Předmostí".</t>
  </si>
  <si>
    <t xml:space="preserve"> -Rozpočtová změna 95/16</t>
  </si>
  <si>
    <t>poskytovatel: Ministerstvo zdravotnictví ČR</t>
  </si>
  <si>
    <t>důvod: odbor strategického rozvoje kraje, územ. plánování a stavebního řádu požádal dne 9.3.2016 o provedení rozpočtové změny. Důvodem navrhované změny je zapojení finančních prostředků do rozpočtu Olomouckého kraje v celkové výši 2 455 457,32 Kč. Finanční prostředky budou poukázány na účet Olomouckého kraje jako investiční dotace z prostředků Ministerstva zdravotnictví ČR na financování projektů v oblasti zdravotnictví z dotačního programu "Připravenost poskytovatele ZZS na řešení mimořádných událostí a krizových situací".</t>
  </si>
  <si>
    <t>Odbor strategického rozvoje kraje, územ. plánování a stavebního řádu</t>
  </si>
  <si>
    <t>ORJ - 59</t>
  </si>
  <si>
    <t>4216 - Ostatní invest. přijaté transfery ze SR</t>
  </si>
  <si>
    <t>61 - Investiční nákupy a související výdaje</t>
  </si>
  <si>
    <t xml:space="preserve"> -Rozpočtová změna 96/16</t>
  </si>
  <si>
    <t>důvod: odbor veřejných zakázek a investic požádal ekonomický odbor dne 1.3.2016 o provedení rozpočtové změny. Důvodem navrhované změny je zapojení finančních prostředků do rozpočtu Olomouckého kraje ve výši 2 168 811,39 Kč. Finanční prostředky budou poukázány na účet Olomouckého kraje jako investiční dotace od Regionální rady regionu soudržnosti Střední Morava na rok 2016 na projekt z oblasti dopravy "III/36916 Šumperk, okružní křižovatka, ul. Temenická" v rámci ROP Střední Morava.</t>
  </si>
  <si>
    <t>Odbor veřejných zakázek a investic</t>
  </si>
  <si>
    <t>ORJ - 50</t>
  </si>
  <si>
    <t>59 - Ostatní neinvestiční výdaje</t>
  </si>
  <si>
    <t xml:space="preserve"> -Rozpočtová změna 97/16</t>
  </si>
  <si>
    <t>důvod: odbor veřejných zakázek a investic požádal ekonomický odbor dne 3.3.2016 o provedení rozpočtové změny. Důvodem navrhované změny je zapojení finančních prostředků do rozpočtu Olomouckého kraje ve výši 6 473 351,73 Kč. Finanční prostředky budou poukázány na účet Olomouckého kraje jako investiční dotace od Regionální rady regionu soudržnosti Střední Morava na rok 2016 na projekt z oblasti dopravy "Silnice II/444 Uničov - Šternberk, intravilány obcí" v rámci ROP Střední Morava.</t>
  </si>
  <si>
    <t xml:space="preserve"> -Rozpočtová změna 98/16</t>
  </si>
  <si>
    <t>poskytovatel: Ministerstvo pro místní rozvoj ČR</t>
  </si>
  <si>
    <t>důvod: odbor strategického rozvoje kraje, územ. plánování a stavebního řádu požádal dne 7.3.2016 o provedení rozpočtové změny. Důvodem navrhované změny je zapojení finančních prostředků do rozpočtu Olomouckého kraje ve výši 4 094 613,20 Kč. Finanční prostředky budou poukázány na účet Olomouckého kraje jako investiční a neinvestiční dotace z prostředků Ministerstva pro místní rozvoj ČR na financování projektu v oblasti informačních technologií "Zajištění služby výměny dat ZZ kraje se systémy IZS" v rámci Integrovaného operačního programu.</t>
  </si>
  <si>
    <t xml:space="preserve"> -Rozpočtová změna 99/16</t>
  </si>
  <si>
    <t>důvod: odbor strategického rozvoje kraje, územ. plánování a stavebního řádu požádal ekonomický odbor dne 26.2.2016 o provedení rozpočtové změny. Důvodem navrhované změny je zapojení finančních prostředků do rozpočtu Olomouckého kraje ve výši                                     683 728,07 Kč. Finanční prostředky byly poukázány na účet Olomouckého kraje jako neinvestiční dotace od Regionální rady regionu soudržnosti Střední Morava na rok 2016 na projekt v oblasti regionálního rozvoje "Podpora rozvoje Olomouckého kraje 2015" v rámci ROP Střední Morava.</t>
  </si>
  <si>
    <t>ORJ - 74</t>
  </si>
  <si>
    <t>4123 - Neinvest. přijaté transf. od region. rad</t>
  </si>
  <si>
    <t xml:space="preserve"> -Rozpočtová změna 100/16</t>
  </si>
  <si>
    <t>druh rozpočtové změny: zapojení prostředků do rozpočtu</t>
  </si>
  <si>
    <t>poskytovatel: Státní fond životního prostředí ČR</t>
  </si>
  <si>
    <t>důvod: odbor životního prostředí a zemědělství požádal ekonomický odbor dne 4.3.2016 o provedení rozpočtové změny. Důvodem navrhované změny je zapojení finančních prostředků do rozpočtu Olomouckého kraje ve výši 348 480,- Kč. Finanční prostředky byly poukázány na účet Olomouckého kraje jako neinvestiční dotace z prostředků Státního fondu životního prostředí ČR na financování zpracování "Plánu odpadového hospodářství Olomouckého kraje v roce 2015".</t>
  </si>
  <si>
    <t>4113 - Neinvestiční přijaté transfery ze SF</t>
  </si>
  <si>
    <t xml:space="preserve"> -Rozpočtová změna 101/16</t>
  </si>
  <si>
    <t>důvod: odbor zdravotnictví požádal ekonomický odbor dne 2.3.2016 o provedení rozpočtové změny. Důvodem navrhované změny je zapojení finančních prostředků do rozpočtu Olomouckého kraje ve výši 2 975,- Kč, přesun finančních prostředků v rámci odboru zdravotnictví ve výši 1 000,- Kč (povinná spoluúčast), a převedení finančních prostředků z rezervy Olomouckého kraje na odbor zdravotnictví ve výši 834,80 Kč (DPH). Česká pojišťovna, a.s., uhradila na účet Olomouckého kraje pojistné plnění k pojistné události pro Olomoucký kraj - náhradu škody na nemovitém majetku, pronajatém Středomoravské nemocniční a.s., odštěpný závod Nemocnice Přerov - oprava dveří budovy LDN.</t>
  </si>
  <si>
    <t>2322 - Přijaté pojistné náhrady</t>
  </si>
  <si>
    <t>Odbor zdravotnictví</t>
  </si>
  <si>
    <t>ORJ - 14</t>
  </si>
  <si>
    <t xml:space="preserve"> -Rozpočtová změna 102/16</t>
  </si>
  <si>
    <t>druh rozpočtové změny: vnitřní rozpočtová změna - přesun mezi jednotlivými položkami, paragrafy a odbory podpory řízení příspěvkových organizací a veřejných zakázek a investic</t>
  </si>
  <si>
    <t>důvod: odbor podpory řízení příspěvkových organizací požádal ekonomický odbor dne 4.3.2016 o provedení rozpočtové změny. Důvodem navrhované změny je převedení finančních prostředků z odboru podpory řízení příspěvkových organizací na odbor veřejných zakázek a investic ve výši 15 500 000,- Kč. Finanční prostředky budou použity na nákup 5 ks sanitek, 5 ks nosítek a 5 ks defibrilátorů, na základě usnesení Rady Olomouckého kraje č. UR/86/56/2016 ze dne 21.1.2016.</t>
  </si>
  <si>
    <t>Odbor podpory řízení příspěvkových organizací</t>
  </si>
  <si>
    <t>ORJ - 19</t>
  </si>
  <si>
    <t>6351 - Investiční transfery zřízeným PO</t>
  </si>
  <si>
    <t>ORJ - 17</t>
  </si>
  <si>
    <t>ÚZ</t>
  </si>
  <si>
    <t xml:space="preserve"> -Rozpočtová změna 103/16</t>
  </si>
  <si>
    <t>důvod: odbor veřejných zakázek a investic požádal ekonomický odbor dne 3.3.2016 o provedení rozpočtové změny. Důvodem navrhované změny je převedení finančních prostředků z odboru veřejných zakázek a investic na odbor podpory řízení příspěvkových organizací v celkové výši 2 373 000,- Kč. Finanční prostředky budou použity na úhradu 3 investičních akcí z plánu investic na rok 2016, které bude realizovat příspěvková organizace Správa silnic Olomouckého kraje.</t>
  </si>
  <si>
    <t xml:space="preserve"> -Rozpočtová změna 104/16</t>
  </si>
  <si>
    <t>druh rozpočtové změny: vnitřní rozpočtová změna - přesun mezi jednotlivými položkami, paragrafy v rámci odboru tajemníka hejtmana</t>
  </si>
  <si>
    <t>důvod: odbor tajemníka hejtmana požádal ekonomický odbor dne 14.3.2016 o provedení rozpočtové změny. Důvodem navrhované změny je přesun finančních prostředků v rámci odboru tajemníka hejtmana v celkové výši 1 500 000,- Kč. Finanční prostředky budou použity na poskytnutí dotací v rámci dotačního "Programu na podporu cestovního ruchu a zahraničních vztahů" a dotačního titulu č. 1 "Nadregionální akce cestovního ruchu“ pro rok 2016, na základě usnesení Rady Olomouckého kraje č. UR/90/4/2016 ze dne 22.2.2016 a Zastupitelstva Olomouckého kraje č. UZ/20/32/2016 ze dne 11.3.2016.</t>
  </si>
  <si>
    <t>Odbor tajemníka hejtmana</t>
  </si>
  <si>
    <t>ORJ - 18</t>
  </si>
  <si>
    <t>53 - Neinvestiční transfery veřejnopráv. subj.</t>
  </si>
  <si>
    <t>52 - Neinvestiční transfery soukromopr. subj.</t>
  </si>
  <si>
    <t>5331 - Neinvestiční příspěvky zřízeným PO</t>
  </si>
  <si>
    <t xml:space="preserve"> -Rozpočtová změna 105/16</t>
  </si>
  <si>
    <t>důvod: odbor tajemníka hejtmana požádal ekonomický odbor dne 14.3.2016 o provedení rozpočtové změny. Důvodem navrhované změny je přesun finančních prostředků v rámci odboru tajemníka hejtmana v celkové výši 400 000,- Kč. Finanční prostředky budou použity na poskytnutí dotací v rámci dotačního "Programu na podporu cestovního ruchu a zahraničních vztahů" a dotačního titulu č. 2 "Podpora rozvoje zahraničních vztahů Olomouckého kraje“ pro rok 2016, na základě usnesení Rady Olomouckého kraje č. UR/90/4/2016 ze dne 22.2.2016 a Zastupitelstva Olomouckého kraje č. UZ/20/32/2016 ze dne 11.3.2016.</t>
  </si>
  <si>
    <t xml:space="preserve"> -Rozpočtová změna 106/16</t>
  </si>
  <si>
    <t>důvod: odbor tajemníka hejtmana požádal ekonomický odbor dne 14.3.2016 o provedení rozpočtové změny. Důvodem navrhované změny je přesun finančních prostředků v rámci odboru tajemníka hejtmana v celkové výši 800 000,- Kč. Finanční prostředky budou použity na poskytnutí dotací v rámci dotačního "Programu na podporu cestovního ruchu a zahraničních vztahů" a dotačního titulu č. 3 "Podpora zkvalitnění služeb turistických informačních center v Olomouckém kraji“ pro rok 2016, na základě usnesení Rady Olomouckého kraje č. UR/90/4/2016 ze dne 22.2.2016 a Zastupitelstva Olomouckého kraje č. UZ/20/32/2016 ze dne 11.3.2016.</t>
  </si>
  <si>
    <t xml:space="preserve"> -Rozpočtová změna 107/16</t>
  </si>
  <si>
    <t>druh rozpočtové změny: vnitřní rozpočtová změna - přesun mezi jednotlivými položkami, paragrafy v rámci odboru kancelář ředitele</t>
  </si>
  <si>
    <t>důvod: odbor kancelář ředitele požádal ekonomický odbor dne 25.2.2016 o provedení rozpočtové změny. Důvodem navrhované změny je přesun finančních prostředků v rámci odboru kancelář ředitele v celkové výši 1 020 000,- Kč. Finanční prostředky budou použity na poskytnutí individuálních dotací Hasičskému záchrannému sboru Olomouckého kraje a obci Palonín, na základě usnesení Rady Olomouckého kraje č. UR/90/46/2016 ze dne 12.2.2016 a usnesení Zastupitelstva Olomouckého kraje č. UZ/20/30/2016 ze dne 11.3.2016.</t>
  </si>
  <si>
    <t>Odbor kancelář ředitele</t>
  </si>
  <si>
    <t>ORJ - 03</t>
  </si>
  <si>
    <t>63 - Investiční transfery</t>
  </si>
  <si>
    <t xml:space="preserve"> -Rozpočtová změna 108/16</t>
  </si>
  <si>
    <t>druh rozpočtové změny: vnitřní rozpočtová změna - přesun mezi jednotlivými položkami, paragrafy v rámci odboru strategického rozvoje kraje, územ. plánování a stavebního řádu</t>
  </si>
  <si>
    <t xml:space="preserve">důvod: odbor strategického rozvoje kraje, územ. plánování a stavebního řádu požádal ekonomický odbor dne 10.3.2016 o provedení rozpočtové změny. Důvodem navrhované změny je přesun finančních prostředků v rámci odboru strategického rozvoje kraje, územ. plánování a stavebního řádu ve výši 400 000,- Kč. Finanční prostředky budou použity na úhradu členského příspěvku Evropskému seskupení pro územní spolupráci NOVUM          s. r. o., jedná se pouze o změnu položky rozpočtové skladby. </t>
  </si>
  <si>
    <t>ORJ - 08</t>
  </si>
  <si>
    <t>55 - Neinvestiční transfery do zahraničí</t>
  </si>
  <si>
    <t xml:space="preserve"> -Rozpočtová změna 109/16</t>
  </si>
  <si>
    <t>důvod: odbor strategického rozvoje kraje, územ. plánování a stavebního řádu požádal ekonomický odbor dne 4.3.2016 o provedení rozpočtové změny. Důvodem navrhované změny je přesun finančních prostředků v rámci odboru strategického rozvoje kraje, územ. plánování a stavebního řádu ve výši 93 220,- Kč. Finanční prostředky budou použity na doplacení krácených finančních prostředků příjemci podpory c.m.l. SYSTEM s.r.o., Olomouc, v rámci globálního grantu "Podpora nabídky dalšího vzdělávání v Olomouckém kraji" v rámci Operačního programu Vzdělávání pro konkurenceschopnost, na základě rozhodnutí Ministerstva financí a usnesení Rady Olomouckého kraje č. UR/90/30/2016 ze dne 22.2.2016.</t>
  </si>
  <si>
    <t>ORJ - 63</t>
  </si>
  <si>
    <t xml:space="preserve"> -Rozpočtová změna 110/16</t>
  </si>
  <si>
    <t>druh rozpočtové změny: vnitřní rozpočtová změna - přesun mezi jednotlivými položkami, paragrafy v rámci odboru životního prostředí a zemědělství</t>
  </si>
  <si>
    <t>důvod: odbor životního prostředí a zemědělství požádal ekonomický odbor dne 26.2.2016 o provedení rozpočtové změny. Důvodem navrhované změny je přesun finančních prostředků v rámci odboru životního prostředí a zemědělství ve výši 100 000,- Kč. Finanční prostředky budou použity na úhradu členského příspěvku svazku Odpady Olomouckého kraje, z. s., jedná se pouze o změnu položky rozpočtové skladby.</t>
  </si>
  <si>
    <t xml:space="preserve"> -Rozpočtová změna 111/16</t>
  </si>
  <si>
    <t>druh rozpočtové změny: vnitřní rozpočtová změna - přesun mezi jednotlivými položkami, paragrafy v rámci odboru školství, mládeže a tělovýchovy</t>
  </si>
  <si>
    <t>důvod: odbor školství, mládeže a tělovýchovy požádal ekonomický odbor dne 14.3.2016 o provedení rozpočtové změny. Důvodem navrhované změny je přesun finančních prostředků v rámci odboru školství, mládeže a tělovýchovy v celkové výši 3 149 000,- Kč. Finanční prostředky budou použity na poskytnutí individuálních dotací v oblasti sportu, na základě usnesení Rady Olomouckého kraje č. UR/91/28/2016 a UR/91/30/2016 ze dne 3.3.2016 a usnesení Zastupitelstva Olomouckého kraje č. UZ/20/16/2016 a UZ/20/17/2016 ze dne 11.3.2016.</t>
  </si>
  <si>
    <t>54 - Neinvestiční transfery obyvatelstvu</t>
  </si>
  <si>
    <t xml:space="preserve"> -Rozpočtová změna 112/16</t>
  </si>
  <si>
    <t>druh rozpočtové změny: vnitřní rozpočtová změna - přesun mezi jednotlivými položkami, paragrafy v rámci odboru kultury a památkové péče</t>
  </si>
  <si>
    <t>důvod: odbor kultury a památkové péče požádal ekonomický odbor dne 8.3.2016 o provedení rozpočtové změny. Důvodem navrhované změny je přesun finančních prostředků v rámci odboru kultury a památkové péče v celkové výši 10 100 000,- Kč. Finanční prostředky budou použity na poskytnutí dotací v rámci dotačního "Programu podpory kultury v Olomouckém kraji" a dotačního titulu č. 1 "Víceletá podpora významných kulturních akcí“ pro rok 2016, na základě usnesení Rady Olomouckého kraje č. UR/91/32/2016 ze dne 3.3.2016 a Zastupitelstva Olomouckého kraje č. UZ/20/21/2016 ze dne 11.3.2016.</t>
  </si>
  <si>
    <t>Odbor kultury a památkové péče</t>
  </si>
  <si>
    <t>ORJ - 13</t>
  </si>
  <si>
    <t xml:space="preserve"> -Rozpočtová změna 113/16</t>
  </si>
  <si>
    <t>druh rozpočtové změny: vnitřní rozpočtová změna - přesun mezi jednotlivými položkami, paragrafy v rámci odboru zdravotnictví</t>
  </si>
  <si>
    <t>důvod: odbor zdravotnictví požádal ekonomický odbor dne 2. a 14.3.2016 o provedení rozpočtové změny. Důvodem navrhované změny je přesun finančních prostředků v rámci odboru zdravotnictví v celkové výši 441 160,- Kč. Finanční prostředky budou použity na poskytnutí dotací v rámci dotačního "Program na podporu zdraví a zdravého životního stylu" a dotačního titulu č. 2 "Podpora preventivních aktivit a výchovy ke zdraví“ a dotačního titulu č. 4 "Podpora udržování a zvyšování odborných kompetencí ve zdravotnictví“ pro rok 2016, na základě usnesení Rady Olomouckého kraje č. UR/91/34/2016 ze dne 3.3.2016 a Zastupitelstva Olomouckého kraje č. UZ/20/25/2016 ze dne 11.3.2016.</t>
  </si>
  <si>
    <t xml:space="preserve"> -Rozpočtová změna 114/16</t>
  </si>
  <si>
    <t>důvod: odbor strategického rozvoje kraje, územ. plánování a stavebního řádu požádal ekonomický odbor dne 11.3.2016 o provedení rozpočtové změny. Důvodem navrhované změny je přesun finančních prostředků v rámci odboru strategického rozvoje kraje, územ. plánování a stavebního řádu ve výši 45 980,- Kč. Finanční prostředky budou použity na financování výdajů projektu v oblasti krizového řízení "Digitální povodňový plán OK" v rámci Operačního programu Životní prostředí.</t>
  </si>
  <si>
    <t>ORJ - 30</t>
  </si>
  <si>
    <t xml:space="preserve"> -Rozpočtová změna 115/16</t>
  </si>
  <si>
    <t>důvod: odbor strategického rozvoje kraje, územ. plánování a stavebního řádu požádal ekonomický odbor dne 16.3.2016 o provedení rozpočtové změny. Důvodem navrhované změny je přesun finančních prostředků v rámci odboru strategického rozvoje kraje, územ. plánování a stavebního řádu ve výši 150 000,- Kč. Finanční prostředky budou použity na financování výdajů projektu v oblasti krizového řízení "Technické zabezpečení ZZS OK k řešení rizik a katastrof" v rámci Integrovaného regionálního operačního programu.</t>
  </si>
  <si>
    <t xml:space="preserve"> -Rozpočtová změna 116/16</t>
  </si>
  <si>
    <t>druh rozpočtové změny: vnitřní rozpočtová změna - přesun mezi jednotlivými položkami, paragrafy v rámci odboru veřejných zakázek a investic</t>
  </si>
  <si>
    <t>důvod: odbor veřejných zakázek a investic požádal ekonomický odbor dne 11.3.2016 o provedení rozpočtové změny. Důvodem navrhované změny je přesun finančních prostředků v rámci odboru veřejných zakázek a investic ve výši 4 000,- Kč. Finanční prostředky budou použity na financování výdajů projektu v oblasti v oblasti sociální "Domov seniorů POHODA Chválkovice - Modernizace hlavní budovy, část B a C" v rámci ROP Střední Morava.</t>
  </si>
  <si>
    <t xml:space="preserve"> -Rozpočtová změna 117/16</t>
  </si>
  <si>
    <t>druh rozpočtové změny: vnitřní rozpočtová změna - přesun mezi jednotlivými položkami, paragrafy a odbory ekonomickým, sociálních věcí a zdravotnictví</t>
  </si>
  <si>
    <t>důvod: odbory sociálních věcí a zdravotnictví požádaly ekonomický odbor dne 16.3.2016 o provedení rozpočtové změny. Důvodem navrhované změny je převedení finančních prostředků z odboru ekonomického na odbor sociálních věcí ve výši 49 400,- Kč a na odbor zdravotnictví ve výši 206 720,-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únor 2016.</t>
  </si>
  <si>
    <t>Odbor sociálních věcí</t>
  </si>
  <si>
    <t>ORJ - 11</t>
  </si>
  <si>
    <t>5336 - Neinvestiční transfery zřízeným PO</t>
  </si>
  <si>
    <t xml:space="preserve"> -Rozpočtová změna 118/16</t>
  </si>
  <si>
    <t>důvod: odbor veřejných zakázek a investic požádal ekonomický odbor dne 16.3.2016 o provedení rozpočtové změny. Důvodem navrhované změny je zapojení finančních prostředků do rozpočtu odboru veřejných zakázek a investic v celkové výši 1 766 925,66 Kč. Finanční prostředky budou použity na vrácení přostředků městu Uničov a obci Újezd po vyúčtování nákladů u projektu v oblasti dopravy "Silnice II/444 Uničov - Šternberk, intravilány obcí", část prostředků bude vrácena do rezervy Olomouckého kraje na investice, jedná se o zapojení zůstatku k 31.12.2015 na zvláštním bankovním účtu projektu do rozpočtu Olomouckého kraje roku 2016.</t>
  </si>
  <si>
    <t>8115 - Změna stavu kr. prostř.na bank.účtech</t>
  </si>
  <si>
    <t xml:space="preserve"> -Rozpočtová změna 119/16</t>
  </si>
  <si>
    <t>druh rozpočtové změny: vnitřní rozpočtová změna - přesun mezi jednotlivými položkami, paragrafy v rámci odboru podpory řízení příspěvkových organizací</t>
  </si>
  <si>
    <t>důvod: odbor podpory řízení příspěvkových organizací požádal ekonomický odbor dne 14.3.2016 o provedení rozpočtové změny. Důvodem navrhované změny je přesun finančních prostředků v rámci odboru podpory řízení příspěvkových organizací ve výši                153 743,- Kč. Finanční prostředky budou použity na poskytnutí účelově určeného neinvestičního příspěvku na provoz pro příspěvkovou organizaci Olomouckého kraje v oblasti školství Základní škola Kojetín z důvodu zpronevěry finančních prostředkou bývalou účetní příspěvkové organizace.</t>
  </si>
  <si>
    <t xml:space="preserve"> -Rozpočtová změna 120/16</t>
  </si>
  <si>
    <t>druh rozpočtové změny: vnitřní rozpočtová změna - přesun mezi jednotlivými položkami, paragrafy a odbory majetkový a právní a podpory řízení příspěvkových organizací</t>
  </si>
  <si>
    <t>důvod: odbor majetkový a právní požádal ekonomický odbor dne 15.3.2016 o provedení rozpočtové změny. Důvodem navrhované změny je převedení finančních prostředků z odboru majetkového a právního na odbor podpory řízení příspěvkových organizací ve výši 16 898 829,75 Kč. Finanční prostředky budou převedeny z důvodu přesunu kompetencí v oblasti pojištění.</t>
  </si>
  <si>
    <t>Odbor majetkový a právní</t>
  </si>
  <si>
    <t>ORJ - 04</t>
  </si>
  <si>
    <t xml:space="preserve"> -Rozpočtová změna 123/16</t>
  </si>
  <si>
    <t>druh rozpočtové změny: vnitřní rozpočtová změna - přesun mezi jednotlivými položkami, paragrafy v rámci odboru ekonomického</t>
  </si>
  <si>
    <t>důvod: odbor ekonomický požádal dne 23.3.2016 o provedení rozpočtové změny. Důvodem navrhované změny je přesun finančních prostředků v rámci odboru ekonomického ve výši 9 228,- Kč. Finanční prostředky budou použity na úhradu nákladů řízení na základě usnesení Krajského soudu v Ostravě.</t>
  </si>
  <si>
    <t xml:space="preserve"> -Rozpočtová změna 124/16</t>
  </si>
  <si>
    <t>důvod: odbor veřejných zakázek a investic požádal ekonomický odbor dne 21.3.2016 o provedení rozpočtové změny. Důvodem navrhované změny je přesun finančních prostředků v rámci odboru veřejných zakázek a investic ve výši 14 000 000,- Kč. Finanční prostředky budou přesunuty z projektu v oblasti sociální "Domov u Třebůvky Loštice - rekonstrukce bytových jader", u které odbor veřejných zakázek a investic nepředpokládá realizaci, a budou použity na financování výdajů projektu  "Transformace příspěvkové organizace Nové Zámky - I. etapa".</t>
  </si>
  <si>
    <t xml:space="preserve"> -Rozpočtová změna 121/16</t>
  </si>
  <si>
    <t>druh rozpočtové změny: vnitřní rozpočtová změna - přesun mezi jednotlivými položkami, paragrafy a odbory správní, legislativní a Krajský živnostenský úřad, a majetkový, právní a správních činností</t>
  </si>
  <si>
    <t xml:space="preserve">důvod: odbor majetkový a právní požádal ekonomický odbor dne 15.3.2016 o provedení rozpočtové změny. Důvodem navrhované změny je převedení finančních prostředků z odboru správního, legislativního a Krajský živnostenský úřad na odbor majetkový, právní a správních činností v celkové výši 174 260,- Kč. Finanční prostředky budou převedeny na základě rozhodnutí ředitelky Krajského úřadu Olomouckého kraje č. 1/2016 o provedení organizačních změn s účinností od 1.4.2016. </t>
  </si>
  <si>
    <t>Odbor správní, legislativní a Krajský živnostenský úřad</t>
  </si>
  <si>
    <t>ORJ - 05</t>
  </si>
  <si>
    <t>2212 - Sankční platby přijaté od jiných subjektů</t>
  </si>
  <si>
    <t>1361 - Správní poplatky</t>
  </si>
  <si>
    <t>Odbor majetkový, právní a správních činností</t>
  </si>
  <si>
    <t xml:space="preserve"> -Rozpočtová změna 122/16</t>
  </si>
  <si>
    <t>druh rozpočtové změny: vnitřní rozpočtová změna - přesun mezi jednotlivými položkami, paragrafy a odbory kultury a památkové péče, strategického rozvoje kraje, územ. plánování a stavebního řádu a školství, mládeže a tělovýchovy</t>
  </si>
  <si>
    <t xml:space="preserve">důvod: odbor kultury a památkové péče požádal ekonomický odbor dne 16.3.2016 o provedení rozpočtové změny. Důvodem navrhované změny je převedení finančních prostředků z odboru kultury a památkové péče na odbor strategického rozvoje kraje, územ. plánování a stavebního řádu v celkové výši 14 350 000,- Kč a na odbor školství, mládeže a tělovýchovy v celkové výši 65 315 200,- Kč. Finanční prostředky budou převedeny na základě rozhodnutí ředitelky Krajského úřadu Olomouckého kraje č. 1/2016 o provedení organizačních změn s účinností od 1.4.2016. </t>
  </si>
  <si>
    <t xml:space="preserve"> -Rozpočtová změna 125/16</t>
  </si>
  <si>
    <t>důvod: odbor školství, mládeže a tělovýchovy požádal ekonomický odbor dne 17.3.2016 o provedení rozpočtové změny. Důvodem navrhované změny je zapojení finančních prostředků do rozpočtu odboru školství, mládeže a tělovýchovy ve výši 219,99 Kč. Finanční prostředky byly poukázány na účet Olomouckého kraje jako odvod za porušení rozpočtové kázně u Střední školy elektrotechnické, Lipník nad Bečvou, prostředky budou zaslány na účet Ministerstva školství, mládeže a tělovýchovy.</t>
  </si>
  <si>
    <t>2123 - Ostatní odvody příspěvkových organiz.</t>
  </si>
  <si>
    <t xml:space="preserve"> -Rozpočtová změna 126/16</t>
  </si>
  <si>
    <t>důvod: odbor veřejných zakázek a investic požádal ekonomický odbor dne 11.3.2016 o provedení rozpočtové změny. Důvodem navrhované změny je zapojení finančních prostředků do rozpočtu Olomouckého kraje v celkové výši 5 175 994,22 Kč. Finanční prostředky budou poukázány na účet Olomouckého kraje jako investiční a neinvestiční dotace od Regionální rady regionu soudržnosti Střední Morava na rok 2016 na projekt z oblasti kultury "Zámek Čechy pod Kosířem - rekonstrukce a využití objektů, III. etapa" v rámci ROP Střední Morava.</t>
  </si>
  <si>
    <t xml:space="preserve"> -Rozpočtová změna 127/16</t>
  </si>
  <si>
    <t>důvod: neinvestiční dotace ze státního rozpočtu ČR na rok 2016 poskytnutá na základě dopisu Ministerstva školství, mládeže a tělovýchovy ČR č.j.: MSMT-5345/2016-1 ze dne 7.3.2016 v celkové výši 521 000,- Kč na program "Podpora sociálně znevýhodněných romských žáků středních škol a studentů vyšších odborných škol a konzervatoří na leden až červen 2016“ pro střední školy zřizované Olomouckým krajem.</t>
  </si>
  <si>
    <t xml:space="preserve"> -Rozpočtová změna 128/16</t>
  </si>
  <si>
    <t>důvod: neinvestiční dotace ze státního rozpočtu ČR na rok 2016 poskytnutá na základě rozhodnutí Ministerstva školství, mládeže a tělovýchovy ČR č.j.: 518616 ze dne 11.3.2016 v celkové výši 1 633 503,- Kč na rozvojový program "Hodnocení žáků a škol podle výsledků v soutěžích v roce 2015 - Excelence středních škol 2015“.</t>
  </si>
  <si>
    <t xml:space="preserve"> -Rozpočtová změna 129/16</t>
  </si>
  <si>
    <t>důvod: odbor kancelář ředitele požádal ekonomický odbor dne 23.3.2016 o provedení rozpočtové změny. Důvodem navrhované změny je zapojení finančních prostředků do rozpočtu Olomouckého kraje ve výši 78 463,- Kč. Česká pojišťovna, a.s., uhradila na účet Olomouckého kraje pojistné plnění k pojistné události pro Olomoucký kraj - náhradu škody na vozidle Škoda Octavia 4M1 1879 ze dne 28.1.2016.</t>
  </si>
  <si>
    <t xml:space="preserve"> -Rozpočtová změna 130/16</t>
  </si>
  <si>
    <t>důvod: odbor školství, mládeže a tělovýchovy požádal ekonomický odbor dne 29.3.2016 o provedení rozpočtové změny. Důvodem navrhované změny je zapojení finančních prostředků do rozpočtu odboru školství, mládeže a tělovýchovy ve výši 1,- Kč. Finanční prostředky budou poukázány na účet Olomouckého kraje jako odvod za porušení rozpočtové kázně u příspěvkové organizace Střední škola řezbářská, Tovačov, prostředky budou zaslány na účet Ministerstva školství, mládeže a tělovýchovy.</t>
  </si>
  <si>
    <t xml:space="preserve"> -Rozpočtová změna 131/16</t>
  </si>
  <si>
    <t>důvod: odbor kancelář ředitele požádal ekonomický odbor dne 24.3.2016 o provedení rozpočtové změny. Důvodem navrhované změny je přesun finančních prostředků v rámci odboru kancelář ředitele ve výši 25 000,- Kč. Finanční prostředky budou použity na poskytnutí dotace Sportovnímu klubu při Hasičském záchranném sboru Olomouckého kraje v rámci dotačního titulu "Dotace na činnost, akce a projekty hasičů (fyzických osob), spolků a pobočných spolků hasičů Olomouckého kraje 2016", na základě usnesení Rady Olomouckého kraje č. UR/92/54/2016 ze dne 23.3.2016.</t>
  </si>
  <si>
    <t xml:space="preserve"> -Rozpočtová změna 132/16</t>
  </si>
  <si>
    <t>druh rozpočtové změny: vnitřní rozpočtová změna - přesun mezi jednotlivými položkami, paragrafy v rámci odboru sociálních věcí</t>
  </si>
  <si>
    <t xml:space="preserve"> -Rozpočtová změna 133/16</t>
  </si>
  <si>
    <t>druh rozpočtové změny: vnitřní rozpočtová změna - přesun mezi jednotlivými položkami, paragrafy v rámci odboru dopravy a silničního hospodářství</t>
  </si>
  <si>
    <t>důvod: odbor dopravy a silničního hospodářství požádal ekonomický odbor dne 30.3.2016 o provedení rozpočtové změny. Důvodem navrhované změny je přesun finančních prostředků v rámci odboru dopravy a silničního hospodářství ve výši 30 000,- Kč. Finanční prostředky budou použity na poskytnutí individuální dotace zapsanému spolku Kroměřížská dráha, na základě usnesení Rady Olomouckého kraje č. UR/92/20/2016 ze dne 23.3.2016.</t>
  </si>
  <si>
    <t xml:space="preserve"> -Rozpočtová změna 134/16</t>
  </si>
  <si>
    <t xml:space="preserve"> -Rozpočtová změna 135/16</t>
  </si>
  <si>
    <t>druh rozpočtové změny: vnitřní rozpočtová změna - přesun mezi jednotlivými položkami, paragrafy v rámci odboru strategického rozvoje kraje, územního plánování a stavebního řádu</t>
  </si>
  <si>
    <t>důvod: odbor strategického rozvoje kraje, územního plánování a stavebního řádu požádal ekonomický odbor dne 23.3.2016 o provedení rozpočtové změny. Důvodem navrhované změny je přesun finančních prostředků v rámci odboru strategického rozvoje kraje, územního plánování a stavebního řádu ve výši 73 000,- Kč. Finanční prostředky budou použity na financování globálního grantu "Zvyšování kvality ve vzdělávání v Olomouckém kraji II" v rámci Operačního programu Vzdělávání pro konkurenceschopnost.</t>
  </si>
  <si>
    <t>ORJ - 66</t>
  </si>
  <si>
    <t xml:space="preserve"> -Rozpočtová změna 136/16</t>
  </si>
  <si>
    <t>důvod: odbor veřejných školství, mládeže a tělovýchovy požádal ekonomický odbor dne 30.3.2016 o provedení rozpočtové změny. Důvodem navrhované změny je zapojení finančních prostředků do rozpočtu odboru školství, mládeže a tělovýchovy v celkové výši 633 969,37 Kč. Finanční prostředky budou použity na financování projektu "Podpora technického a přírodovědného vzdělávání v Olomouckém kraji" v rámci Operačního programu Vzdělávání pro konkurenceschopnost, jedná se o zapojení zůstatku k 31.12.2015 na zvláštním bankovním účtu projektu do rozpočtu Olomouckého kraje roku 2016.</t>
  </si>
  <si>
    <t>ORJ - 75</t>
  </si>
  <si>
    <t xml:space="preserve"> -Rozpočtová změna 138/16</t>
  </si>
  <si>
    <t>druh rozpočtové změny: vnitřní rozpočtová změna - přesun mezi jednotlivými ORJ v rámci odboru veřejných zakázek a investic</t>
  </si>
  <si>
    <t>důvod: odbor veřejných zakázek a investic požádal ekonomický odbor dne 4.4.2016                  o provedení rozpočtové změny. Důvodem navrhované změny je přesun finančních prostředků z ORJ 59 na ORJ 52 v rámci odboru veřejných zakázek a investic ve výši                     48 836 859,97 Kč. Finanční prostředky budou použity na investiční akce v oblasti zdravotnictví "Odborný léčebný ústav neurologicko-geriatrický Moravský Beroun - Vybudování plynových kotelen pro výrobu tepla a TUV" (ORG 100782), "Odborný léčebný ústav Paseka Budova "C" I. etapa, 1. část - nástavba oddělení izolace pro pacienty TBC nad kinosálem" (ORG 100963), "Realizace výstavby náhradního zdroje elektrické energie vč. přemístění hlavního elektrického rozvaděče ZZS OK Hněvotínská Olomouc" (ORG 100966) a v oblasti sociálních věcí "Transformace příspěvkové organizace Nové Zámky - I. etapa" (ORG 101112).</t>
  </si>
  <si>
    <t>Odbor veřejných zakázek</t>
  </si>
  <si>
    <t>ORJ - 52</t>
  </si>
  <si>
    <t xml:space="preserve"> -Rozpočtová změna 139/16</t>
  </si>
  <si>
    <t>druh rozpočtové změny: vnitřní rozpočtová změna - přesun mezi jednotlivými ORJ mezi Zastupiteli a odborem tajemníka hejtmana</t>
  </si>
  <si>
    <t>důvod: odbor tajemníka hejtmana požádal ekonomický odbor dne 5.4.2016 o provedení rozpočtové změny. Důvodem navrhované změny je přesun finančních prostředků z ORJ 01 na ORJ 18 mezi Zastupiteli a  odborem tajemníka hejtmana ve výši 121 000,00 Kč. Finanční prostředky budou použity na propagaci Olomouckého kraje v rámci cestovního ruchu.</t>
  </si>
  <si>
    <t>Zastupitelé</t>
  </si>
  <si>
    <t>ORJ - 01</t>
  </si>
  <si>
    <t xml:space="preserve"> -Rozpočtová změna 137/16</t>
  </si>
  <si>
    <t>druh rozpočtové změny: snížení prostředků rozpočtu</t>
  </si>
  <si>
    <t>důvod: odbor podpory řízení příspěvkových organizací požádal ekonomický odbor dne 16.3.2016 o provedení rozpočtové změny. Důvodem navrhované změny je snížení prostředků rozpočtu Olomouckého kraje v celkové výši 7 807 013,- Kč. Finanční prostředky na provoz - nájemné budou sníženy u příspěvkových organizací v oblasti zdravotnictví Zdravotnická záchranná služba Olomouckého kraje a Odborný léčebný ústav Paseka.</t>
  </si>
  <si>
    <t>2132 - Příjmy z pronájmu ostat. nemov. a j. č.</t>
  </si>
  <si>
    <t>Příjmy z poskytnutých služeb a výrobků</t>
  </si>
  <si>
    <t>Dotace do oblasti školství</t>
  </si>
  <si>
    <t>Dotace do oblasti sociální</t>
  </si>
  <si>
    <t>Dotace do oblasti zdravotnictví</t>
  </si>
  <si>
    <t>Dotace do oblasti životního prostředí a zemědělství</t>
  </si>
  <si>
    <t>Dotace pro Krajský úřad, SDH</t>
  </si>
  <si>
    <t>Dotace od Regionální rady</t>
  </si>
  <si>
    <t>Grantová schémata, OPŽP, OP VPK, OPZ, IOP</t>
  </si>
  <si>
    <t>Depozita</t>
  </si>
  <si>
    <t>Zapojení finančního vypořádání</t>
  </si>
  <si>
    <t>Odbory - provozní výdaje</t>
  </si>
  <si>
    <t>důvod: odbor podpory řízení příspěvkových organizací požádal ekonomický odbor dne 21.3.2016 o provedení rozpočtové změny. Důvodem navrhované změny je přesun finančních prostředků v rámci odboru podpory řízení příspěvkových organizací ve výši                1 000 000,- Kč. Finanční prostředky budou použity na poskytnutí neinvestičního příspěvku pro příspěvkovou organizaci Olomouckého kraje v oblasti kultury Muzeum Komenského v Přerově, na základě usnesení Rady Olomouckého kraje č. UR/93/42/2016 ze dne 7.4.2016 (bod 8.1).</t>
  </si>
  <si>
    <t>důvod: odbor sociálních věcí požádal ekonomický odbor dne 23.3.2016 o provedení rozpočtové změny. Důvodem navrhované změny je přesun finančních prostředků v rámci odboru sociálních věcí ve výši 70 000,- Kč. Finanční prostředky budou použity na poskytnutí dotací z dotačního titulu "Podpora integrace romských komunit" v rámci "Dotačního programu pro sociální oblast pro rok 2016", na základě usnesení Rady Olomouckého kraje č. UR/93/57/2016 ze dne 7.4.2016 (bod 11.3).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</si>
</sst>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00,000"/>
    <numFmt numFmtId="165" formatCode="00000"/>
    <numFmt numFmtId="166" formatCode="00000000"/>
    <numFmt numFmtId="167" formatCode="00000000000"/>
  </numFmts>
  <fonts count="28"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sz val="11"/>
      <color indexed="10"/>
      <name val="Arial"/>
      <family val="2"/>
      <charset val="238"/>
    </font>
    <font>
      <b/>
      <i/>
      <sz val="11"/>
      <name val="Arial"/>
      <family val="2"/>
      <charset val="238"/>
    </font>
    <font>
      <b/>
      <sz val="8"/>
      <color indexed="81"/>
      <name val="Tahoma"/>
      <charset val="1"/>
    </font>
    <font>
      <sz val="8"/>
      <color indexed="81"/>
      <name val="Tahoma"/>
      <charset val="1"/>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72">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3" fillId="0" borderId="0" xfId="0" applyFont="1"/>
    <xf numFmtId="49" fontId="14" fillId="0" borderId="0" xfId="0" applyNumberFormat="1" applyFont="1" applyAlignment="1">
      <alignment horizontal="justify" wrapText="1"/>
    </xf>
    <xf numFmtId="0" fontId="14" fillId="0" borderId="0" xfId="0" applyFont="1" applyFill="1" applyAlignment="1">
      <alignment horizontal="justify" vertical="top" wrapText="1"/>
    </xf>
    <xf numFmtId="0" fontId="14" fillId="0" borderId="0" xfId="0" applyFont="1" applyAlignment="1">
      <alignment horizontal="justify" vertical="top" wrapText="1"/>
    </xf>
    <xf numFmtId="0" fontId="10" fillId="0" borderId="0" xfId="0" applyFont="1" applyFill="1"/>
    <xf numFmtId="0" fontId="15" fillId="0" borderId="0" xfId="0" applyFont="1" applyFill="1" applyBorder="1" applyAlignment="1"/>
    <xf numFmtId="0" fontId="16" fillId="0" borderId="0" xfId="0" applyFont="1"/>
    <xf numFmtId="0" fontId="2" fillId="0" borderId="0" xfId="0" applyFont="1" applyFill="1" applyAlignment="1">
      <alignment horizontal="left"/>
    </xf>
    <xf numFmtId="0" fontId="5" fillId="0" borderId="0" xfId="0" applyFont="1"/>
    <xf numFmtId="0" fontId="10" fillId="0" borderId="0" xfId="0" applyFont="1"/>
    <xf numFmtId="0" fontId="15" fillId="0" borderId="0" xfId="0" applyFont="1" applyBorder="1" applyAlignment="1"/>
    <xf numFmtId="0" fontId="17" fillId="0" borderId="0" xfId="0" applyFont="1" applyAlignment="1">
      <alignment horizontal="right"/>
    </xf>
    <xf numFmtId="0" fontId="18" fillId="0" borderId="6" xfId="0" applyFont="1" applyBorder="1" applyAlignment="1">
      <alignment horizontal="center"/>
    </xf>
    <xf numFmtId="0" fontId="19" fillId="0" borderId="7" xfId="0" applyFont="1" applyBorder="1" applyAlignment="1">
      <alignment horizontal="center"/>
    </xf>
    <xf numFmtId="0" fontId="18" fillId="0" borderId="6" xfId="0" applyFont="1" applyBorder="1" applyAlignment="1">
      <alignment horizontal="center" wrapText="1"/>
    </xf>
    <xf numFmtId="164" fontId="5" fillId="0" borderId="6" xfId="0" applyNumberFormat="1" applyFont="1" applyBorder="1" applyAlignment="1">
      <alignment horizontal="center"/>
    </xf>
    <xf numFmtId="0" fontId="5" fillId="0" borderId="8" xfId="0" applyFont="1" applyFill="1" applyBorder="1" applyAlignment="1">
      <alignment horizontal="center"/>
    </xf>
    <xf numFmtId="0" fontId="18" fillId="0" borderId="7" xfId="0" applyFont="1" applyFill="1" applyBorder="1"/>
    <xf numFmtId="4" fontId="18" fillId="0" borderId="8" xfId="0" applyNumberFormat="1" applyFont="1" applyFill="1" applyBorder="1" applyAlignment="1">
      <alignment horizontal="right" wrapText="1"/>
    </xf>
    <xf numFmtId="165" fontId="5" fillId="0" borderId="6" xfId="0" applyNumberFormat="1" applyFont="1" applyBorder="1" applyAlignment="1">
      <alignment horizontal="center"/>
    </xf>
    <xf numFmtId="0" fontId="20" fillId="0" borderId="6" xfId="0" applyFont="1" applyBorder="1"/>
    <xf numFmtId="0" fontId="15" fillId="0" borderId="9" xfId="0" applyFont="1" applyBorder="1" applyAlignment="1"/>
    <xf numFmtId="4" fontId="15" fillId="0" borderId="6" xfId="0" applyNumberFormat="1" applyFont="1" applyBorder="1" applyAlignment="1"/>
    <xf numFmtId="0" fontId="13" fillId="0" borderId="0" xfId="0" applyFont="1" applyFill="1"/>
    <xf numFmtId="0" fontId="0" fillId="0" borderId="0" xfId="0" applyFill="1"/>
    <xf numFmtId="0" fontId="2" fillId="0" borderId="0" xfId="0" applyFont="1" applyAlignment="1">
      <alignment horizontal="left"/>
    </xf>
    <xf numFmtId="0" fontId="5" fillId="0" borderId="0" xfId="0" applyFont="1" applyFill="1"/>
    <xf numFmtId="0" fontId="21" fillId="0" borderId="0" xfId="0" applyFont="1" applyFill="1"/>
    <xf numFmtId="0" fontId="18" fillId="0" borderId="0" xfId="0" applyFont="1" applyFill="1" applyAlignment="1">
      <alignment horizontal="right"/>
    </xf>
    <xf numFmtId="0" fontId="18" fillId="0" borderId="6" xfId="0" applyFont="1" applyFill="1" applyBorder="1" applyAlignment="1">
      <alignment horizontal="center"/>
    </xf>
    <xf numFmtId="0" fontId="19" fillId="0" borderId="9" xfId="0" applyFont="1" applyBorder="1" applyAlignment="1">
      <alignment horizontal="center"/>
    </xf>
    <xf numFmtId="0" fontId="5" fillId="0" borderId="6" xfId="0" applyFont="1" applyFill="1" applyBorder="1" applyAlignment="1">
      <alignment horizontal="center"/>
    </xf>
    <xf numFmtId="0" fontId="19" fillId="0" borderId="6" xfId="0" applyFont="1" applyFill="1" applyBorder="1" applyAlignment="1">
      <alignment horizontal="left"/>
    </xf>
    <xf numFmtId="0" fontId="20" fillId="0" borderId="6" xfId="0" applyFont="1" applyFill="1" applyBorder="1"/>
    <xf numFmtId="0" fontId="15" fillId="0" borderId="10" xfId="0" applyFont="1" applyFill="1" applyBorder="1"/>
    <xf numFmtId="4" fontId="15" fillId="0" borderId="6" xfId="0" applyNumberFormat="1" applyFont="1" applyFill="1" applyBorder="1"/>
    <xf numFmtId="0" fontId="22" fillId="0" borderId="0" xfId="0" applyFont="1" applyFill="1" applyAlignment="1">
      <alignment horizontal="justify" vertical="top" wrapText="1"/>
    </xf>
    <xf numFmtId="0" fontId="16" fillId="0" borderId="0" xfId="0" applyFont="1" applyFill="1"/>
    <xf numFmtId="0" fontId="17" fillId="0" borderId="0" xfId="0" applyFont="1" applyFill="1" applyAlignment="1">
      <alignment horizontal="right"/>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165" fontId="5" fillId="0" borderId="6" xfId="0" applyNumberFormat="1" applyFont="1" applyFill="1" applyBorder="1" applyAlignment="1">
      <alignment horizontal="center"/>
    </xf>
    <xf numFmtId="0" fontId="15" fillId="0" borderId="9" xfId="0" applyFont="1" applyFill="1" applyBorder="1" applyAlignment="1"/>
    <xf numFmtId="4" fontId="15" fillId="0" borderId="6" xfId="0" applyNumberFormat="1" applyFont="1" applyFill="1" applyBorder="1" applyAlignment="1"/>
    <xf numFmtId="165" fontId="5" fillId="0" borderId="0" xfId="0" applyNumberFormat="1" applyFont="1" applyFill="1" applyBorder="1" applyAlignment="1">
      <alignment horizontal="center"/>
    </xf>
    <xf numFmtId="0" fontId="20" fillId="0" borderId="0" xfId="0" applyFont="1" applyFill="1" applyBorder="1"/>
    <xf numFmtId="4" fontId="15" fillId="0" borderId="0" xfId="0" applyNumberFormat="1" applyFont="1" applyFill="1" applyBorder="1" applyAlignment="1"/>
    <xf numFmtId="0" fontId="23" fillId="0" borderId="0" xfId="0" applyFont="1"/>
    <xf numFmtId="5" fontId="15" fillId="0" borderId="0" xfId="0" applyNumberFormat="1" applyFont="1" applyAlignment="1">
      <alignment horizontal="right"/>
    </xf>
    <xf numFmtId="0" fontId="7" fillId="0" borderId="0" xfId="0" applyFont="1" applyFill="1" applyAlignment="1">
      <alignment horizontal="justify" vertical="top" wrapText="1"/>
    </xf>
    <xf numFmtId="0" fontId="18" fillId="0" borderId="7" xfId="0" applyFont="1" applyFill="1" applyBorder="1" applyAlignment="1">
      <alignment horizontal="center"/>
    </xf>
    <xf numFmtId="0" fontId="18" fillId="0" borderId="6" xfId="0" applyFont="1" applyBorder="1" applyAlignment="1"/>
    <xf numFmtId="4" fontId="18" fillId="0" borderId="6" xfId="0" applyNumberFormat="1" applyFont="1" applyFill="1" applyBorder="1"/>
    <xf numFmtId="0" fontId="14" fillId="0" borderId="0" xfId="0" applyFont="1" applyAlignment="1">
      <alignment horizontal="justify" vertical="top" wrapText="1"/>
    </xf>
    <xf numFmtId="0" fontId="14" fillId="0" borderId="0" xfId="0" applyFont="1" applyAlignment="1">
      <alignment horizontal="center" vertical="top" wrapText="1"/>
    </xf>
    <xf numFmtId="0" fontId="15" fillId="0" borderId="0" xfId="0" applyFont="1" applyFill="1" applyBorder="1" applyAlignment="1">
      <alignment horizontal="center"/>
    </xf>
    <xf numFmtId="0" fontId="10" fillId="0" borderId="0" xfId="0" applyFont="1" applyAlignment="1">
      <alignment horizontal="center"/>
    </xf>
    <xf numFmtId="166" fontId="5" fillId="0" borderId="6" xfId="0" applyNumberFormat="1" applyFont="1" applyFill="1" applyBorder="1" applyAlignment="1">
      <alignment horizontal="center"/>
    </xf>
    <xf numFmtId="0" fontId="5" fillId="0" borderId="8" xfId="0" applyFont="1" applyBorder="1" applyAlignment="1">
      <alignment horizontal="center"/>
    </xf>
    <xf numFmtId="0" fontId="19" fillId="0" borderId="6" xfId="0" applyFont="1" applyBorder="1" applyAlignment="1">
      <alignment horizontal="left"/>
    </xf>
    <xf numFmtId="0" fontId="18" fillId="0" borderId="0" xfId="0" applyFont="1" applyBorder="1" applyAlignment="1">
      <alignment horizontal="center"/>
    </xf>
    <xf numFmtId="0" fontId="18" fillId="0" borderId="7" xfId="0" applyFont="1" applyBorder="1" applyAlignment="1">
      <alignment horizontal="center"/>
    </xf>
    <xf numFmtId="164" fontId="5" fillId="0" borderId="0" xfId="0" applyNumberFormat="1" applyFont="1" applyBorder="1" applyAlignment="1">
      <alignment horizontal="center"/>
    </xf>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0" fontId="15" fillId="0" borderId="10" xfId="0" applyFont="1" applyBorder="1"/>
    <xf numFmtId="4" fontId="15" fillId="0" borderId="6" xfId="0" applyNumberFormat="1" applyFont="1" applyBorder="1"/>
    <xf numFmtId="0" fontId="14" fillId="0" borderId="0" xfId="0" applyFont="1" applyAlignment="1"/>
    <xf numFmtId="164" fontId="0" fillId="0" borderId="6" xfId="0" applyNumberFormat="1" applyBorder="1" applyAlignment="1">
      <alignment horizontal="center"/>
    </xf>
    <xf numFmtId="0" fontId="5" fillId="0" borderId="6" xfId="0" applyFont="1" applyBorder="1" applyAlignment="1">
      <alignment horizontal="center"/>
    </xf>
    <xf numFmtId="4" fontId="18" fillId="0" borderId="8" xfId="0" applyNumberFormat="1" applyFont="1" applyBorder="1" applyAlignment="1">
      <alignment horizontal="right" wrapText="1"/>
    </xf>
    <xf numFmtId="165" fontId="0" fillId="0" borderId="6" xfId="0" applyNumberFormat="1" applyBorder="1" applyAlignment="1">
      <alignment horizontal="center"/>
    </xf>
    <xf numFmtId="0" fontId="18" fillId="0" borderId="0" xfId="0" applyFont="1" applyFill="1" applyBorder="1" applyAlignment="1">
      <alignment horizontal="center"/>
    </xf>
    <xf numFmtId="166" fontId="5" fillId="0" borderId="0" xfId="0" applyNumberFormat="1" applyFont="1" applyBorder="1" applyAlignment="1">
      <alignment horizontal="center"/>
    </xf>
    <xf numFmtId="167" fontId="5" fillId="0" borderId="0" xfId="0" applyNumberFormat="1" applyFont="1" applyFill="1" applyBorder="1" applyAlignment="1">
      <alignment horizontal="center"/>
    </xf>
    <xf numFmtId="0" fontId="19" fillId="0" borderId="7" xfId="0" applyFont="1" applyFill="1" applyBorder="1" applyAlignment="1">
      <alignment horizontal="left"/>
    </xf>
    <xf numFmtId="1" fontId="5" fillId="0" borderId="6" xfId="0" applyNumberFormat="1" applyFont="1" applyBorder="1" applyAlignment="1">
      <alignment horizontal="center"/>
    </xf>
    <xf numFmtId="0" fontId="5" fillId="0" borderId="0" xfId="0" applyNumberFormat="1" applyFont="1" applyBorder="1" applyAlignment="1">
      <alignment horizontal="center"/>
    </xf>
    <xf numFmtId="166" fontId="0" fillId="0" borderId="6" xfId="0" applyNumberFormat="1" applyBorder="1" applyAlignment="1">
      <alignment horizontal="center"/>
    </xf>
    <xf numFmtId="49" fontId="14" fillId="0" borderId="0" xfId="0" applyNumberFormat="1" applyFont="1" applyAlignment="1">
      <alignment horizontal="justify" vertical="center" wrapText="1"/>
    </xf>
    <xf numFmtId="0" fontId="0" fillId="0" borderId="0" xfId="0" applyFont="1"/>
    <xf numFmtId="0" fontId="0" fillId="0" borderId="6" xfId="0" applyFont="1" applyBorder="1" applyAlignment="1">
      <alignment horizontal="center"/>
    </xf>
    <xf numFmtId="164" fontId="0" fillId="0" borderId="6" xfId="0" applyNumberFormat="1" applyFont="1" applyBorder="1" applyAlignment="1">
      <alignment horizontal="center"/>
    </xf>
    <xf numFmtId="4" fontId="18" fillId="0" borderId="6" xfId="0" applyNumberFormat="1" applyFont="1" applyBorder="1" applyAlignment="1">
      <alignment wrapText="1"/>
    </xf>
    <xf numFmtId="3" fontId="0" fillId="0" borderId="6" xfId="0" applyNumberFormat="1" applyFont="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165" fontId="5" fillId="0" borderId="0" xfId="0" applyNumberFormat="1" applyFont="1" applyBorder="1" applyAlignment="1">
      <alignment horizontal="center"/>
    </xf>
    <xf numFmtId="0" fontId="7" fillId="0" borderId="0" xfId="0" applyFont="1" applyAlignment="1">
      <alignment horizontal="justify" vertical="top" wrapText="1"/>
    </xf>
    <xf numFmtId="0" fontId="19" fillId="0" borderId="11" xfId="0" applyFont="1" applyFill="1" applyBorder="1" applyAlignment="1">
      <alignment horizontal="left"/>
    </xf>
    <xf numFmtId="0" fontId="21" fillId="0" borderId="0" xfId="0" applyFont="1"/>
    <xf numFmtId="0" fontId="18" fillId="0" borderId="0" xfId="0" applyFont="1" applyAlignment="1">
      <alignment horizontal="right"/>
    </xf>
    <xf numFmtId="0" fontId="14" fillId="0" borderId="0" xfId="0" applyFont="1" applyAlignment="1">
      <alignment vertical="center"/>
    </xf>
    <xf numFmtId="0" fontId="18" fillId="0" borderId="6" xfId="0" applyFont="1" applyFill="1" applyBorder="1" applyAlignment="1">
      <alignment horizontal="center" wrapText="1"/>
    </xf>
    <xf numFmtId="0" fontId="5" fillId="0" borderId="0" xfId="0" applyFont="1" applyBorder="1"/>
    <xf numFmtId="0" fontId="21" fillId="0" borderId="0" xfId="0" applyFont="1" applyBorder="1"/>
    <xf numFmtId="0" fontId="18" fillId="0" borderId="6" xfId="0" applyFont="1" applyFill="1" applyBorder="1" applyAlignment="1"/>
    <xf numFmtId="3" fontId="5" fillId="0" borderId="0" xfId="0" applyNumberFormat="1" applyFont="1" applyBorder="1" applyAlignment="1">
      <alignment horizontal="center"/>
    </xf>
    <xf numFmtId="4" fontId="18" fillId="0" borderId="6" xfId="0" applyNumberFormat="1" applyFont="1" applyBorder="1"/>
    <xf numFmtId="0" fontId="20" fillId="0" borderId="0" xfId="0" applyFont="1" applyBorder="1"/>
    <xf numFmtId="2" fontId="15" fillId="0" borderId="0" xfId="0" applyNumberFormat="1" applyFont="1" applyBorder="1" applyAlignment="1"/>
    <xf numFmtId="0" fontId="15" fillId="0" borderId="0" xfId="0" applyFont="1" applyBorder="1" applyAlignment="1">
      <alignment horizontal="center"/>
    </xf>
    <xf numFmtId="4" fontId="18" fillId="0" borderId="6" xfId="0" applyNumberFormat="1" applyFont="1" applyBorder="1" applyAlignment="1">
      <alignment horizontal="right" wrapText="1"/>
    </xf>
    <xf numFmtId="4" fontId="18" fillId="0" borderId="6" xfId="0" applyNumberFormat="1" applyFont="1" applyFill="1" applyBorder="1" applyAlignment="1">
      <alignment wrapText="1"/>
    </xf>
    <xf numFmtId="0" fontId="0" fillId="0" borderId="0" xfId="0" applyFont="1" applyFill="1"/>
    <xf numFmtId="1" fontId="0" fillId="0" borderId="6" xfId="0" applyNumberFormat="1" applyFont="1" applyFill="1" applyBorder="1" applyAlignment="1">
      <alignment horizontal="center"/>
    </xf>
    <xf numFmtId="0" fontId="19" fillId="0" borderId="12" xfId="0" applyFont="1" applyFill="1" applyBorder="1" applyAlignment="1">
      <alignment horizontal="left"/>
    </xf>
    <xf numFmtId="4" fontId="18" fillId="0" borderId="6" xfId="0" applyNumberFormat="1" applyFont="1" applyFill="1" applyBorder="1" applyAlignment="1"/>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0" fontId="5" fillId="0" borderId="0" xfId="0" applyFont="1" applyFill="1" applyAlignment="1">
      <alignment horizontal="center"/>
    </xf>
    <xf numFmtId="0" fontId="19" fillId="0" borderId="6" xfId="0" applyFont="1" applyBorder="1" applyAlignment="1">
      <alignment horizontal="center"/>
    </xf>
    <xf numFmtId="2" fontId="5" fillId="0" borderId="0" xfId="0" applyNumberFormat="1" applyFont="1" applyFill="1" applyBorder="1" applyAlignment="1">
      <alignment horizontal="center"/>
    </xf>
    <xf numFmtId="1" fontId="5" fillId="0" borderId="6" xfId="0" applyNumberFormat="1" applyFont="1" applyFill="1" applyBorder="1" applyAlignment="1">
      <alignment horizontal="center"/>
    </xf>
    <xf numFmtId="0" fontId="13" fillId="0" borderId="0" xfId="1" applyFont="1"/>
    <xf numFmtId="0" fontId="5" fillId="0" borderId="0" xfId="1" applyFont="1"/>
    <xf numFmtId="0" fontId="5" fillId="0" borderId="0" xfId="1"/>
    <xf numFmtId="0" fontId="18" fillId="0" borderId="6" xfId="0" applyFont="1" applyBorder="1"/>
    <xf numFmtId="49" fontId="14" fillId="0" borderId="0" xfId="0" applyNumberFormat="1" applyFont="1" applyFill="1" applyAlignment="1">
      <alignment horizontal="justify" vertical="center" wrapText="1"/>
    </xf>
    <xf numFmtId="0" fontId="18" fillId="0" borderId="9" xfId="0" applyFont="1" applyBorder="1" applyAlignment="1"/>
    <xf numFmtId="0" fontId="18" fillId="0" borderId="7" xfId="0" applyFont="1" applyFill="1" applyBorder="1" applyAlignment="1"/>
    <xf numFmtId="0" fontId="19" fillId="0" borderId="9" xfId="0" applyFont="1" applyBorder="1" applyAlignment="1">
      <alignment horizontal="left"/>
    </xf>
    <xf numFmtId="4" fontId="18" fillId="0" borderId="6" xfId="0" applyNumberFormat="1" applyFont="1" applyBorder="1" applyAlignment="1"/>
    <xf numFmtId="49" fontId="14" fillId="0" borderId="0" xfId="0" applyNumberFormat="1" applyFont="1" applyAlignment="1">
      <alignment horizontal="left" vertical="center" wrapText="1"/>
    </xf>
    <xf numFmtId="0" fontId="7" fillId="0" borderId="0" xfId="0" applyFont="1" applyFill="1" applyAlignment="1">
      <alignment horizontal="center" vertical="top" wrapText="1"/>
    </xf>
    <xf numFmtId="0" fontId="10" fillId="0" borderId="0" xfId="0" applyFont="1" applyFill="1" applyAlignment="1">
      <alignment horizontal="center"/>
    </xf>
    <xf numFmtId="0" fontId="0" fillId="0" borderId="0" xfId="0" applyFill="1" applyAlignment="1">
      <alignment horizontal="center"/>
    </xf>
    <xf numFmtId="164" fontId="0" fillId="0" borderId="6" xfId="0" applyNumberFormat="1" applyFont="1" applyFill="1" applyBorder="1" applyAlignment="1">
      <alignment horizontal="center"/>
    </xf>
    <xf numFmtId="0" fontId="0" fillId="0" borderId="8" xfId="0" applyFont="1" applyFill="1" applyBorder="1" applyAlignment="1">
      <alignment horizontal="center"/>
    </xf>
    <xf numFmtId="165" fontId="0" fillId="0" borderId="6" xfId="0" applyNumberFormat="1" applyFont="1" applyFill="1" applyBorder="1" applyAlignment="1">
      <alignment horizontal="center"/>
    </xf>
    <xf numFmtId="0" fontId="0" fillId="0" borderId="0" xfId="0" applyBorder="1"/>
    <xf numFmtId="0" fontId="15" fillId="0" borderId="6" xfId="0" applyFont="1" applyBorder="1" applyAlignment="1"/>
    <xf numFmtId="0" fontId="19" fillId="0" borderId="11" xfId="0" applyFont="1" applyBorder="1" applyAlignment="1">
      <alignment horizontal="left"/>
    </xf>
    <xf numFmtId="0" fontId="15" fillId="0" borderId="6" xfId="0" applyFont="1" applyBorder="1"/>
    <xf numFmtId="0" fontId="7" fillId="0" borderId="0" xfId="1" applyFont="1" applyBorder="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929</xdr:row>
      <xdr:rowOff>0</xdr:rowOff>
    </xdr:from>
    <xdr:to>
      <xdr:col>4</xdr:col>
      <xdr:colOff>85725</xdr:colOff>
      <xdr:row>930</xdr:row>
      <xdr:rowOff>19050</xdr:rowOff>
    </xdr:to>
    <xdr:sp macro="" textlink="">
      <xdr:nvSpPr>
        <xdr:cNvPr id="2" name="Text Box 25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 name="Text Box 25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 name="Text Box 25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 name="Text Box 25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 name="Text Box 25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 name="Text Box 25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 name="Text Box 25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 name="Text Box 25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 name="Text Box 25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 name="Text Box 25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 name="Text Box 25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 name="Text Box 25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 name="Text Box 25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 name="Text Box 25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 name="Text Box 26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 name="Text Box 26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 name="Text Box 26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 name="Text Box 26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 name="Text Box 26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 name="Text Box 26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 name="Text Box 26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 name="Text Box 26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 name="Text Box 26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 name="Text Box 26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 name="Text Box 26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 name="Text Box 26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 name="Text Box 26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 name="Text Box 26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 name="Text Box 26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 name="Text Box 26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 name="Text Box 26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 name="Text Box 26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 name="Text Box 26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 name="Text Box 26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 name="Text Box 26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 name="Text Box 26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 name="Text Box 26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 name="Text Box 26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 name="Text Box 26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 name="Text Box 26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 name="Text Box 26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 name="Text Box 26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 name="Text Box 26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 name="Text Box 26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 name="Text Box 26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 name="Text Box 26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 name="Text Box 26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 name="Text Box 26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 name="Text Box 26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 name="Text Box 26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 name="Text Box 26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 name="Text Box 26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 name="Text Box 26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 name="Text Box 26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 name="Text Box 26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 name="Text Box 26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 name="Text Box 26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 name="Text Box 26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 name="Text Box 26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 name="Text Box 26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 name="Text Box 26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 name="Text Box 26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 name="Text Box 26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 name="Text Box 26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 name="Text Box 26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 name="Text Box 26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 name="Text Box 26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 name="Text Box 26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 name="Text Box 26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 name="Text Box 26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 name="Text Box 26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 name="Text Box 26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 name="Text Box 27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 name="Text Box 27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 name="Text Box 27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 name="Text Box 27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 name="Text Box 27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 name="Text Box 27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 name="Text Box 27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 name="Text Box 27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 name="Text Box 27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 name="Text Box 27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 name="Text Box 27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 name="Text Box 27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 name="Text Box 27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 name="Text Box 27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 name="Text Box 27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 name="Text Box 27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 name="Text Box 27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 name="Text Box 27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 name="Text Box 27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 name="Text Box 27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 name="Text Box 27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 name="Text Box 27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 name="Text Box 27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 name="Text Box 27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 name="Text Box 27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 name="Text Box 27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 name="Text Box 27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 name="Text Box 27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 name="Text Box 27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 name="Text Box 27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 name="Text Box 27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 name="Text Box 27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 name="Text Box 27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 name="Text Box 27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 name="Text Box 27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 name="Text Box 27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 name="Text Box 27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 name="Text Box 27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 name="Text Box 27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 name="Text Box 27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 name="Text Box 27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 name="Text Box 27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 name="Text Box 27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 name="Text Box 27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 name="Text Box 27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 name="Text Box 27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 name="Text Box 27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 name="Text Box 27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 name="Text Box 27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 name="Text Box 27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 name="Text Box 27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 name="Text Box 27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 name="Text Box 27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 name="Text Box 27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 name="Text Box 27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 name="Text Box 27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 name="Text Box 27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 name="Text Box 27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 name="Text Box 27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 name="Text Box 27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 name="Text Box 27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 name="Text Box 27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 name="Text Box 27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 name="Text Box 27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 name="Text Box 27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 name="Text Box 27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 name="Text Box 27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 name="Text Box 27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 name="Text Box 27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 name="Text Box 27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 name="Text Box 27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 name="Text Box 27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 name="Text Box 27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 name="Text Box 27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 name="Text Box 27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 name="Text Box 27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 name="Text Box 27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 name="Text Box 27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 name="Text Box 27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 name="Text Box 27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 name="Text Box 27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 name="Text Box 27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 name="Text Box 27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 name="Text Box 27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 name="Text Box 27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 name="Text Box 27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 name="Text Box 27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 name="Text Box 27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 name="Text Box 27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 name="Text Box 27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 name="Text Box 27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 name="Text Box 27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 name="Text Box 27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 name="Text Box 27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 name="Text Box 27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 name="Text Box 27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 name="Text Box 27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 name="Text Box 27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 name="Text Box 27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 name="Text Box 27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 name="Text Box 28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 name="Text Box 28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 name="Text Box 28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 name="Text Box 28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 name="Text Box 28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 name="Text Box 28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 name="Text Box 28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 name="Text Box 28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 name="Text Box 28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 name="Text Box 28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 name="Text Box 28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 name="Text Box 28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 name="Text Box 28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 name="Text Box 28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 name="Text Box 28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 name="Text Box 28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 name="Text Box 28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 name="Text Box 28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 name="Text Box 28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 name="Text Box 28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 name="Text Box 28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 name="Text Box 28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 name="Text Box 28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 name="Text Box 28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 name="Text Box 28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 name="Text Box 28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 name="Text Box 28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 name="Text Box 28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 name="Text Box 28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 name="Text Box 28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 name="Text Box 28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 name="Text Box 28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 name="Text Box 28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 name="Text Box 28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 name="Text Box 28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 name="Text Box 28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 name="Text Box 28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 name="Text Box 28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 name="Text Box 28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 name="Text Box 28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 name="Text Box 28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 name="Text Box 28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 name="Text Box 28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 name="Text Box 28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 name="Text Box 28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 name="Text Box 28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 name="Text Box 28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 name="Text Box 28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 name="Text Box 28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 name="Text Box 28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 name="Text Box 28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 name="Text Box 28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 name="Text Box 28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 name="Text Box 28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 name="Text Box 28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 name="Text Box 28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 name="Text Box 28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 name="Text Box 28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 name="Text Box 28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 name="Text Box 28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 name="Text Box 28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 name="Text Box 28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 name="Text Box 28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 name="Text Box 28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 name="Text Box 28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 name="Text Box 28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 name="Text Box 28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 name="Text Box 28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 name="Text Box 28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 name="Text Box 28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 name="Text Box 28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 name="Text Box 28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 name="Text Box 28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 name="Text Box 28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 name="Text Box 28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 name="Text Box 28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 name="Text Box 28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 name="Text Box 28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 name="Text Box 28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 name="Text Box 28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 name="Text Box 28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 name="Text Box 28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 name="Text Box 28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 name="Text Box 28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 name="Text Box 28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 name="Text Box 28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 name="Text Box 28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 name="Text Box 28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 name="Text Box 28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 name="Text Box 28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 name="Text Box 28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 name="Text Box 28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 name="Text Box 28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 name="Text Box 28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 name="Text Box 28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 name="Text Box 28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 name="Text Box 28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 name="Text Box 28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 name="Text Box 28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 name="Text Box 28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 name="Text Box 29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 name="Text Box 29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 name="Text Box 29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 name="Text Box 29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8" name="Text Box 29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9" name="Text Box 29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0" name="Text Box 29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1" name="Text Box 29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2" name="Text Box 29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3" name="Text Box 29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4" name="Text Box 29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5" name="Text Box 29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6" name="Text Box 29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7" name="Text Box 29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8" name="Text Box 29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89" name="Text Box 29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0" name="Text Box 29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1" name="Text Box 29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2" name="Text Box 29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3" name="Text Box 29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4" name="Text Box 29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5" name="Text Box 29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6" name="Text Box 29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7" name="Text Box 29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8" name="Text Box 29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99" name="Text Box 29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0" name="Text Box 29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1" name="Text Box 29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2" name="Text Box 29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3" name="Text Box 29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4" name="Text Box 29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5" name="Text Box 29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6" name="Text Box 29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7" name="Text Box 29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8" name="Text Box 29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09" name="Text Box 29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0" name="Text Box 29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1" name="Text Box 29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2" name="Text Box 29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3" name="Text Box 29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4" name="Text Box 29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5" name="Text Box 29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6" name="Text Box 29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7" name="Text Box 29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8" name="Text Box 29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19" name="Text Box 29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0" name="Text Box 29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1" name="Text Box 29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2" name="Text Box 29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3" name="Text Box 29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4" name="Text Box 29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5" name="Text Box 29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6" name="Text Box 29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7" name="Text Box 29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8" name="Text Box 29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29" name="Text Box 29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0" name="Text Box 29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1" name="Text Box 29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2" name="Text Box 29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3" name="Text Box 29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4" name="Text Box 29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5" name="Text Box 29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6" name="Text Box 29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7" name="Text Box 29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8" name="Text Box 29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39" name="Text Box 29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0" name="Text Box 29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1" name="Text Box 29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2" name="Text Box 29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3" name="Text Box 29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4" name="Text Box 29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5" name="Text Box 29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6" name="Text Box 29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7" name="Text Box 29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8" name="Text Box 29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49" name="Text Box 29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0" name="Text Box 29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1" name="Text Box 29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2" name="Text Box 29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3" name="Text Box 29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4" name="Text Box 29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5" name="Text Box 29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6" name="Text Box 29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7" name="Text Box 29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8" name="Text Box 29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59" name="Text Box 29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0" name="Text Box 29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1" name="Text Box 29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2" name="Text Box 29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3" name="Text Box 29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4" name="Text Box 29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5" name="Text Box 29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6" name="Text Box 29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7" name="Text Box 29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8" name="Text Box 29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69" name="Text Box 29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0" name="Text Box 29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1" name="Text Box 29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2" name="Text Box 29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3" name="Text Box 29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4" name="Text Box 30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5" name="Text Box 30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6" name="Text Box 30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7" name="Text Box 30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8" name="Text Box 30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79" name="Text Box 30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0" name="Text Box 30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1" name="Text Box 30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2" name="Text Box 30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3" name="Text Box 30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4" name="Text Box 30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5" name="Text Box 30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6" name="Text Box 30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7" name="Text Box 30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8" name="Text Box 30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89" name="Text Box 30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0" name="Text Box 30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1" name="Text Box 30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2" name="Text Box 30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3" name="Text Box 30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4" name="Text Box 30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5" name="Text Box 30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6" name="Text Box 30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7" name="Text Box 30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8" name="Text Box 30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399" name="Text Box 30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0" name="Text Box 30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1" name="Text Box 30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2" name="Text Box 30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3" name="Text Box 30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4" name="Text Box 30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5" name="Text Box 30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6" name="Text Box 30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7" name="Text Box 30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8" name="Text Box 30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09" name="Text Box 30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0" name="Text Box 30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1" name="Text Box 30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2" name="Text Box 30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3" name="Text Box 30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4" name="Text Box 30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5" name="Text Box 30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6" name="Text Box 30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7" name="Text Box 30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8" name="Text Box 30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19" name="Text Box 30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0" name="Text Box 30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1" name="Text Box 30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2" name="Text Box 30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3" name="Text Box 30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4" name="Text Box 30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5" name="Text Box 30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6" name="Text Box 30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7" name="Text Box 30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8" name="Text Box 30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29" name="Text Box 30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0" name="Text Box 30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1" name="Text Box 30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2" name="Text Box 30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3" name="Text Box 30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4" name="Text Box 30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5" name="Text Box 30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6" name="Text Box 30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7" name="Text Box 30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8" name="Text Box 30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39" name="Text Box 30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0" name="Text Box 30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1" name="Text Box 30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2" name="Text Box 30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3" name="Text Box 30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4" name="Text Box 30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5" name="Text Box 30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6" name="Text Box 30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7" name="Text Box 30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8" name="Text Box 30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49" name="Text Box 30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0" name="Text Box 30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1" name="Text Box 30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2" name="Text Box 30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3" name="Text Box 30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4" name="Text Box 30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5" name="Text Box 30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6" name="Text Box 30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7" name="Text Box 30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8" name="Text Box 30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59" name="Text Box 30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0" name="Text Box 30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1" name="Text Box 30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2" name="Text Box 30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3" name="Text Box 30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4" name="Text Box 30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5" name="Text Box 30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6" name="Text Box 30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7" name="Text Box 30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8" name="Text Box 30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69" name="Text Box 30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0" name="Text Box 30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1" name="Text Box 30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2" name="Text Box 30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3" name="Text Box 30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4" name="Text Box 31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5" name="Text Box 31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6" name="Text Box 31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7" name="Text Box 31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8" name="Text Box 31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79" name="Text Box 31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0" name="Text Box 31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1" name="Text Box 31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2" name="Text Box 31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3" name="Text Box 31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4" name="Text Box 31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5" name="Text Box 31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6" name="Text Box 31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7" name="Text Box 31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8" name="Text Box 31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89" name="Text Box 31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0" name="Text Box 31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1" name="Text Box 31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2" name="Text Box 31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3" name="Text Box 31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4" name="Text Box 31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5" name="Text Box 31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6" name="Text Box 31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7" name="Text Box 31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8" name="Text Box 31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499" name="Text Box 31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0" name="Text Box 31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1" name="Text Box 31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2" name="Text Box 31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3" name="Text Box 31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4" name="Text Box 31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5" name="Text Box 31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6" name="Text Box 31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7" name="Text Box 31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8" name="Text Box 31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09" name="Text Box 31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0" name="Text Box 31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1" name="Text Box 31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2" name="Text Box 31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3" name="Text Box 31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4" name="Text Box 31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5" name="Text Box 31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6" name="Text Box 31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7" name="Text Box 31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8" name="Text Box 31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19" name="Text Box 31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0" name="Text Box 31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1" name="Text Box 31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2" name="Text Box 31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3" name="Text Box 31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4" name="Text Box 31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5" name="Text Box 31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6" name="Text Box 31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7" name="Text Box 31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8" name="Text Box 31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29" name="Text Box 31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0" name="Text Box 31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1" name="Text Box 31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2" name="Text Box 31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3" name="Text Box 31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4" name="Text Box 31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5" name="Text Box 31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6" name="Text Box 31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7" name="Text Box 31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8" name="Text Box 31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39" name="Text Box 31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0" name="Text Box 31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1" name="Text Box 31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2" name="Text Box 31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3" name="Text Box 31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4" name="Text Box 31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5" name="Text Box 31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6" name="Text Box 31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7" name="Text Box 31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8" name="Text Box 31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49" name="Text Box 31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0" name="Text Box 31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1" name="Text Box 31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2" name="Text Box 31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3" name="Text Box 31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4" name="Text Box 31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5" name="Text Box 31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6" name="Text Box 31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7" name="Text Box 31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8" name="Text Box 31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59" name="Text Box 31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0" name="Text Box 31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1" name="Text Box 31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2" name="Text Box 31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3" name="Text Box 31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4" name="Text Box 31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5" name="Text Box 31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6" name="Text Box 31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7" name="Text Box 31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8" name="Text Box 31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69" name="Text Box 31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0" name="Text Box 31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1" name="Text Box 31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2" name="Text Box 31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3" name="Text Box 31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4" name="Text Box 32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5" name="Text Box 32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6" name="Text Box 32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7" name="Text Box 32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8" name="Text Box 32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79" name="Text Box 32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0" name="Text Box 32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1" name="Text Box 32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2" name="Text Box 32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3" name="Text Box 32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4" name="Text Box 32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5" name="Text Box 32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6" name="Text Box 32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7" name="Text Box 32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8" name="Text Box 32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89" name="Text Box 32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0" name="Text Box 32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1" name="Text Box 32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2" name="Text Box 32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3" name="Text Box 32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4" name="Text Box 32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5" name="Text Box 32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6" name="Text Box 32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7" name="Text Box 32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8" name="Text Box 32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599" name="Text Box 32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0" name="Text Box 32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1" name="Text Box 32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2" name="Text Box 32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3" name="Text Box 32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4" name="Text Box 32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5" name="Text Box 32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6" name="Text Box 32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7" name="Text Box 32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8" name="Text Box 32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09" name="Text Box 32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0" name="Text Box 32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1" name="Text Box 32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2" name="Text Box 32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3" name="Text Box 32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4" name="Text Box 32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5" name="Text Box 32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6" name="Text Box 32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7" name="Text Box 32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8" name="Text Box 32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19" name="Text Box 32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0" name="Text Box 32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1" name="Text Box 32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2" name="Text Box 32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3" name="Text Box 32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4" name="Text Box 32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5" name="Text Box 32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6" name="Text Box 32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7" name="Text Box 32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8" name="Text Box 32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29" name="Text Box 32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0" name="Text Box 32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1" name="Text Box 32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2" name="Text Box 32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3" name="Text Box 32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4" name="Text Box 32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5" name="Text Box 32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6" name="Text Box 32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7" name="Text Box 32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8" name="Text Box 32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39" name="Text Box 32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0" name="Text Box 32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1" name="Text Box 32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2" name="Text Box 32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3" name="Text Box 32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4" name="Text Box 32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5" name="Text Box 32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6" name="Text Box 32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7" name="Text Box 32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8" name="Text Box 32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49" name="Text Box 32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0" name="Text Box 32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1" name="Text Box 32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2" name="Text Box 32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3" name="Text Box 32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4" name="Text Box 32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5" name="Text Box 32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6" name="Text Box 32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7" name="Text Box 32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8" name="Text Box 32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59" name="Text Box 32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0" name="Text Box 32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1" name="Text Box 32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2" name="Text Box 32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3" name="Text Box 32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4" name="Text Box 32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5" name="Text Box 32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6" name="Text Box 32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7" name="Text Box 32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8" name="Text Box 32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69" name="Text Box 32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0" name="Text Box 32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1" name="Text Box 32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2" name="Text Box 32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3" name="Text Box 32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4" name="Text Box 33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5" name="Text Box 33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6" name="Text Box 33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7" name="Text Box 33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8" name="Text Box 33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79" name="Text Box 33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0" name="Text Box 33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1" name="Text Box 33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2" name="Text Box 33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3" name="Text Box 33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4" name="Text Box 33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5" name="Text Box 33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6" name="Text Box 33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7" name="Text Box 33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8" name="Text Box 33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89" name="Text Box 33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0" name="Text Box 33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1" name="Text Box 33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2" name="Text Box 33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3" name="Text Box 33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4" name="Text Box 33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5" name="Text Box 33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6" name="Text Box 33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7" name="Text Box 33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8" name="Text Box 33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699" name="Text Box 33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0" name="Text Box 33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1" name="Text Box 33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2" name="Text Box 33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3" name="Text Box 33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4" name="Text Box 33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5" name="Text Box 33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6" name="Text Box 33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7" name="Text Box 33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8" name="Text Box 33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09" name="Text Box 33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0" name="Text Box 33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1" name="Text Box 33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2" name="Text Box 33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3" name="Text Box 33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4" name="Text Box 33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5" name="Text Box 33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6" name="Text Box 33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7" name="Text Box 33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8" name="Text Box 33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19" name="Text Box 33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0" name="Text Box 33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1" name="Text Box 33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2" name="Text Box 33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3" name="Text Box 33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4" name="Text Box 33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5" name="Text Box 33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6" name="Text Box 33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7" name="Text Box 33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8" name="Text Box 33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29" name="Text Box 33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0" name="Text Box 33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1" name="Text Box 33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2" name="Text Box 33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3" name="Text Box 33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4" name="Text Box 33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5" name="Text Box 33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6" name="Text Box 33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7" name="Text Box 33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8" name="Text Box 33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39" name="Text Box 33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0" name="Text Box 33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1" name="Text Box 33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2" name="Text Box 33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3" name="Text Box 33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4" name="Text Box 33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5" name="Text Box 33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6" name="Text Box 33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7" name="Text Box 33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8" name="Text Box 33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49" name="Text Box 33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0" name="Text Box 33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1" name="Text Box 33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2" name="Text Box 33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3" name="Text Box 33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4" name="Text Box 33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5" name="Text Box 33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6" name="Text Box 33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7" name="Text Box 33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8" name="Text Box 33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59" name="Text Box 33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0" name="Text Box 33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1" name="Text Box 33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2" name="Text Box 33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3" name="Text Box 33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4" name="Text Box 33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5" name="Text Box 33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6" name="Text Box 33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7" name="Text Box 33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8" name="Text Box 33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69" name="Text Box 33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0" name="Text Box 33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1" name="Text Box 33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2" name="Text Box 33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3" name="Text Box 33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4" name="Text Box 34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5" name="Text Box 34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6" name="Text Box 34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7" name="Text Box 34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8" name="Text Box 34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79" name="Text Box 34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0" name="Text Box 34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1" name="Text Box 34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2" name="Text Box 34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3" name="Text Box 34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4" name="Text Box 34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5" name="Text Box 34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6" name="Text Box 34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7" name="Text Box 34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8" name="Text Box 34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89" name="Text Box 34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0" name="Text Box 34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1" name="Text Box 34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2" name="Text Box 34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3" name="Text Box 34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4" name="Text Box 34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5" name="Text Box 34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6" name="Text Box 34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7" name="Text Box 34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8" name="Text Box 34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799" name="Text Box 34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0" name="Text Box 34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1" name="Text Box 34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2" name="Text Box 34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3" name="Text Box 34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4" name="Text Box 34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5" name="Text Box 34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6" name="Text Box 34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7" name="Text Box 34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8" name="Text Box 34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09" name="Text Box 34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0" name="Text Box 34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1" name="Text Box 34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2" name="Text Box 34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3" name="Text Box 34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4" name="Text Box 34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5" name="Text Box 34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6" name="Text Box 34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7" name="Text Box 34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8" name="Text Box 34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19" name="Text Box 34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0" name="Text Box 34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1" name="Text Box 34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2" name="Text Box 34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3" name="Text Box 34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4" name="Text Box 34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5" name="Text Box 34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6" name="Text Box 34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7" name="Text Box 34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8" name="Text Box 34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29" name="Text Box 34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0" name="Text Box 34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1" name="Text Box 34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2" name="Text Box 34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3" name="Text Box 34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4" name="Text Box 34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5" name="Text Box 34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6" name="Text Box 34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7" name="Text Box 34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8" name="Text Box 34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39" name="Text Box 34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0" name="Text Box 34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1" name="Text Box 34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2" name="Text Box 34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3" name="Text Box 34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4" name="Text Box 34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5" name="Text Box 34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6" name="Text Box 34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7" name="Text Box 34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8" name="Text Box 34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49" name="Text Box 34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0" name="Text Box 34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1" name="Text Box 34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2" name="Text Box 34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3" name="Text Box 34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4" name="Text Box 34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5" name="Text Box 34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6" name="Text Box 34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7" name="Text Box 34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8" name="Text Box 34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59" name="Text Box 34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0" name="Text Box 34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1" name="Text Box 34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2" name="Text Box 34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3" name="Text Box 34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4" name="Text Box 34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5" name="Text Box 34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6" name="Text Box 34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7" name="Text Box 34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8" name="Text Box 34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69" name="Text Box 34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0" name="Text Box 34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1" name="Text Box 34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2" name="Text Box 34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3" name="Text Box 34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4" name="Text Box 35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5" name="Text Box 35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6" name="Text Box 35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7" name="Text Box 35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8" name="Text Box 35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79" name="Text Box 35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0" name="Text Box 35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1" name="Text Box 35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2" name="Text Box 35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3" name="Text Box 35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4" name="Text Box 35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5" name="Text Box 35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6" name="Text Box 35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7" name="Text Box 35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8" name="Text Box 35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89" name="Text Box 35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0" name="Text Box 35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1" name="Text Box 35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2" name="Text Box 35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3" name="Text Box 35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4" name="Text Box 35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5" name="Text Box 35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6" name="Text Box 35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7" name="Text Box 35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8" name="Text Box 35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899" name="Text Box 35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0" name="Text Box 35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1" name="Text Box 35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2" name="Text Box 35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3" name="Text Box 35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4" name="Text Box 35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5" name="Text Box 35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6" name="Text Box 35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7" name="Text Box 35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8" name="Text Box 35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09" name="Text Box 35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0" name="Text Box 35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1" name="Text Box 35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2" name="Text Box 35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3" name="Text Box 35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4" name="Text Box 35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5" name="Text Box 35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6" name="Text Box 35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7" name="Text Box 35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8" name="Text Box 35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19" name="Text Box 35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0" name="Text Box 35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1" name="Text Box 35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2" name="Text Box 35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3" name="Text Box 35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4" name="Text Box 35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5" name="Text Box 35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6" name="Text Box 35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7" name="Text Box 35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8" name="Text Box 35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29" name="Text Box 35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0" name="Text Box 35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1" name="Text Box 35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2" name="Text Box 35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3" name="Text Box 35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4" name="Text Box 35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5" name="Text Box 35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6" name="Text Box 35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7" name="Text Box 35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8" name="Text Box 35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39" name="Text Box 35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0" name="Text Box 35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1" name="Text Box 35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2" name="Text Box 35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3" name="Text Box 35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4" name="Text Box 35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5" name="Text Box 35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6" name="Text Box 35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7" name="Text Box 35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8" name="Text Box 35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49" name="Text Box 35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0" name="Text Box 35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1" name="Text Box 35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2" name="Text Box 35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3" name="Text Box 35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4" name="Text Box 35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5" name="Text Box 35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6" name="Text Box 35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7" name="Text Box 35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8" name="Text Box 35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59" name="Text Box 35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0" name="Text Box 35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1" name="Text Box 35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2" name="Text Box 35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3" name="Text Box 35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4" name="Text Box 35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5" name="Text Box 35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6" name="Text Box 35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7" name="Text Box 35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8" name="Text Box 35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69" name="Text Box 35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0" name="Text Box 35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1" name="Text Box 35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2" name="Text Box 35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3" name="Text Box 35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4" name="Text Box 36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5" name="Text Box 36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6" name="Text Box 36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7" name="Text Box 36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8" name="Text Box 36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79" name="Text Box 36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0" name="Text Box 36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1" name="Text Box 36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2" name="Text Box 36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3" name="Text Box 36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4" name="Text Box 36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5" name="Text Box 36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6" name="Text Box 36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7" name="Text Box 36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8" name="Text Box 36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89" name="Text Box 36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0" name="Text Box 36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1" name="Text Box 36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2" name="Text Box 36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3" name="Text Box 36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4" name="Text Box 36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5" name="Text Box 36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6" name="Text Box 36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7" name="Text Box 36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8" name="Text Box 36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999" name="Text Box 36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0" name="Text Box 36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1" name="Text Box 36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2" name="Text Box 36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3" name="Text Box 36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4" name="Text Box 36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5" name="Text Box 36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6" name="Text Box 36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7" name="Text Box 36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8" name="Text Box 36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09" name="Text Box 36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0" name="Text Box 36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1" name="Text Box 36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2" name="Text Box 36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3" name="Text Box 36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4" name="Text Box 36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5" name="Text Box 36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6" name="Text Box 36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7" name="Text Box 36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8" name="Text Box 36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19" name="Text Box 36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0" name="Text Box 36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1" name="Text Box 36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2" name="Text Box 36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3" name="Text Box 36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4" name="Text Box 36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5" name="Text Box 36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6" name="Text Box 36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7" name="Text Box 36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8" name="Text Box 36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29" name="Text Box 36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0" name="Text Box 36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1" name="Text Box 36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2" name="Text Box 36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3" name="Text Box 36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4" name="Text Box 36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5" name="Text Box 36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6" name="Text Box 36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7" name="Text Box 36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8" name="Text Box 36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39" name="Text Box 36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0" name="Text Box 36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1" name="Text Box 36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2" name="Text Box 36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3" name="Text Box 36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4" name="Text Box 36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5" name="Text Box 36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6" name="Text Box 36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7" name="Text Box 36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8" name="Text Box 36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49" name="Text Box 36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0" name="Text Box 36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1" name="Text Box 36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2" name="Text Box 36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3" name="Text Box 36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4" name="Text Box 36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5" name="Text Box 36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6" name="Text Box 36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7" name="Text Box 36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8" name="Text Box 36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59" name="Text Box 36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0" name="Text Box 36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1" name="Text Box 36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2" name="Text Box 36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3" name="Text Box 36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4" name="Text Box 36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5" name="Text Box 36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6" name="Text Box 36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7" name="Text Box 36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8" name="Text Box 36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69" name="Text Box 36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0" name="Text Box 36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1" name="Text Box 36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2" name="Text Box 36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3" name="Text Box 36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4" name="Text Box 37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5" name="Text Box 37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6" name="Text Box 37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7" name="Text Box 37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8" name="Text Box 37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79" name="Text Box 37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0" name="Text Box 37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1" name="Text Box 37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2" name="Text Box 37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3" name="Text Box 37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4" name="Text Box 37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5" name="Text Box 37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6" name="Text Box 37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7" name="Text Box 37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8" name="Text Box 37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89" name="Text Box 37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0" name="Text Box 37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1" name="Text Box 37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2" name="Text Box 37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3" name="Text Box 37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4" name="Text Box 37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5" name="Text Box 37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6" name="Text Box 37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7" name="Text Box 37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8" name="Text Box 37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099" name="Text Box 37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0" name="Text Box 37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1" name="Text Box 37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2" name="Text Box 37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3" name="Text Box 37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4" name="Text Box 37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5" name="Text Box 37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6" name="Text Box 37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7" name="Text Box 37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8" name="Text Box 37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09" name="Text Box 37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0" name="Text Box 37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1" name="Text Box 37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2" name="Text Box 37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3" name="Text Box 37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4" name="Text Box 37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5" name="Text Box 37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6" name="Text Box 37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7" name="Text Box 37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8" name="Text Box 37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19" name="Text Box 37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0" name="Text Box 37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1" name="Text Box 37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2" name="Text Box 37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3" name="Text Box 37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4" name="Text Box 37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5" name="Text Box 37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6" name="Text Box 37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7" name="Text Box 37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8" name="Text Box 37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29" name="Text Box 37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0" name="Text Box 37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1" name="Text Box 37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2" name="Text Box 37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3" name="Text Box 37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4" name="Text Box 37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5" name="Text Box 37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6" name="Text Box 37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7" name="Text Box 37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8" name="Text Box 37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39" name="Text Box 37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0" name="Text Box 37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1" name="Text Box 37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2" name="Text Box 37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3" name="Text Box 37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4" name="Text Box 37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5" name="Text Box 37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6" name="Text Box 37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7" name="Text Box 37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8" name="Text Box 37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49" name="Text Box 37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0" name="Text Box 37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1" name="Text Box 37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2" name="Text Box 37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3" name="Text Box 37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4" name="Text Box 37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5" name="Text Box 37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6" name="Text Box 37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7" name="Text Box 37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8" name="Text Box 37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59" name="Text Box 37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0" name="Text Box 37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1" name="Text Box 37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2" name="Text Box 37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3" name="Text Box 37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4" name="Text Box 37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5" name="Text Box 37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6" name="Text Box 37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7" name="Text Box 37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8" name="Text Box 37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69" name="Text Box 37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0" name="Text Box 37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1" name="Text Box 37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2" name="Text Box 37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3" name="Text Box 37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4" name="Text Box 38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5" name="Text Box 38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6" name="Text Box 38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7" name="Text Box 38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8" name="Text Box 38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79" name="Text Box 38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0" name="Text Box 38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1" name="Text Box 38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2" name="Text Box 38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3" name="Text Box 38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4" name="Text Box 38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5" name="Text Box 38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6" name="Text Box 38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7" name="Text Box 38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8" name="Text Box 38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89" name="Text Box 38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0" name="Text Box 38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1" name="Text Box 38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2" name="Text Box 38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3" name="Text Box 38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4" name="Text Box 38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5" name="Text Box 38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6" name="Text Box 38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7" name="Text Box 38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8" name="Text Box 38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199" name="Text Box 38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0" name="Text Box 38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1" name="Text Box 38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2" name="Text Box 38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3" name="Text Box 38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4" name="Text Box 38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5" name="Text Box 38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6" name="Text Box 38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7" name="Text Box 38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8" name="Text Box 38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09" name="Text Box 38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0" name="Text Box 38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1" name="Text Box 38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2" name="Text Box 38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3" name="Text Box 38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4" name="Text Box 38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5" name="Text Box 38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6" name="Text Box 38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7" name="Text Box 38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8" name="Text Box 38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19" name="Text Box 38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0" name="Text Box 38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1" name="Text Box 38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2" name="Text Box 38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3" name="Text Box 38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4" name="Text Box 38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5" name="Text Box 38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6" name="Text Box 38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7" name="Text Box 38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8" name="Text Box 38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29" name="Text Box 38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0" name="Text Box 38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1" name="Text Box 38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2" name="Text Box 38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3" name="Text Box 38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4" name="Text Box 38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5" name="Text Box 38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6" name="Text Box 38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7" name="Text Box 38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8" name="Text Box 38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39" name="Text Box 38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0" name="Text Box 38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1" name="Text Box 38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2" name="Text Box 38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3" name="Text Box 38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4" name="Text Box 38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5" name="Text Box 38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6" name="Text Box 38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7" name="Text Box 38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8" name="Text Box 38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49" name="Text Box 38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0" name="Text Box 38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1" name="Text Box 38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2" name="Text Box 38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3" name="Text Box 38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4" name="Text Box 38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5" name="Text Box 38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6" name="Text Box 38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7" name="Text Box 38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8" name="Text Box 38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59" name="Text Box 38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0" name="Text Box 38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1" name="Text Box 38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2" name="Text Box 38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3" name="Text Box 38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4" name="Text Box 38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5" name="Text Box 38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6" name="Text Box 38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7" name="Text Box 38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8" name="Text Box 38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69" name="Text Box 38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0" name="Text Box 38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1" name="Text Box 38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2" name="Text Box 38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3" name="Text Box 38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4" name="Text Box 39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5" name="Text Box 39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6" name="Text Box 39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7" name="Text Box 39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8" name="Text Box 39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79" name="Text Box 39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0" name="Text Box 39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1" name="Text Box 39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2" name="Text Box 39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3" name="Text Box 39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4" name="Text Box 39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5" name="Text Box 39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6" name="Text Box 39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7" name="Text Box 39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8" name="Text Box 39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89" name="Text Box 39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0" name="Text Box 39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1" name="Text Box 39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2" name="Text Box 39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3" name="Text Box 39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4" name="Text Box 39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5" name="Text Box 39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6" name="Text Box 39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7" name="Text Box 39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8" name="Text Box 39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299" name="Text Box 39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0" name="Text Box 39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1" name="Text Box 39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2" name="Text Box 39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3" name="Text Box 39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4" name="Text Box 39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5" name="Text Box 39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6" name="Text Box 39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7" name="Text Box 39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8" name="Text Box 39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09" name="Text Box 39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0" name="Text Box 39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1" name="Text Box 39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2" name="Text Box 39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3" name="Text Box 39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4" name="Text Box 39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5" name="Text Box 39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6" name="Text Box 39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7" name="Text Box 39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8" name="Text Box 39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19" name="Text Box 39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0" name="Text Box 39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1" name="Text Box 39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2" name="Text Box 39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3" name="Text Box 39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4" name="Text Box 39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5" name="Text Box 39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6" name="Text Box 39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7" name="Text Box 39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8" name="Text Box 39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29" name="Text Box 39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0" name="Text Box 39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1" name="Text Box 39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2" name="Text Box 39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3" name="Text Box 39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4" name="Text Box 39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5" name="Text Box 39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6" name="Text Box 39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7" name="Text Box 39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8" name="Text Box 39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39" name="Text Box 39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0" name="Text Box 39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1" name="Text Box 39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2" name="Text Box 39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3" name="Text Box 39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4" name="Text Box 39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5" name="Text Box 39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6" name="Text Box 39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7" name="Text Box 39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8" name="Text Box 39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49" name="Text Box 39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0" name="Text Box 39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1" name="Text Box 39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2" name="Text Box 39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3" name="Text Box 39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4" name="Text Box 39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5" name="Text Box 39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6" name="Text Box 39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7" name="Text Box 39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8" name="Text Box 39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59" name="Text Box 39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0" name="Text Box 39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1" name="Text Box 39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2" name="Text Box 39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3" name="Text Box 39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4" name="Text Box 39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5" name="Text Box 39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6" name="Text Box 39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7" name="Text Box 39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8" name="Text Box 39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69" name="Text Box 39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0" name="Text Box 39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1" name="Text Box 39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2" name="Text Box 39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3" name="Text Box 39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4" name="Text Box 40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5" name="Text Box 40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6" name="Text Box 40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7" name="Text Box 40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8" name="Text Box 40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79" name="Text Box 40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0" name="Text Box 40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1" name="Text Box 40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2" name="Text Box 40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3" name="Text Box 40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4" name="Text Box 40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5" name="Text Box 40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6" name="Text Box 40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7" name="Text Box 40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8" name="Text Box 40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89" name="Text Box 40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0" name="Text Box 40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1" name="Text Box 40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2" name="Text Box 40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3" name="Text Box 40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4" name="Text Box 40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5" name="Text Box 40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6" name="Text Box 40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7" name="Text Box 40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8" name="Text Box 40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399" name="Text Box 40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0" name="Text Box 40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1" name="Text Box 40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2" name="Text Box 40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3" name="Text Box 40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4" name="Text Box 40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5" name="Text Box 40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6" name="Text Box 40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7" name="Text Box 40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8" name="Text Box 40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09" name="Text Box 40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0" name="Text Box 40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1" name="Text Box 40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2" name="Text Box 40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3" name="Text Box 40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4" name="Text Box 40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5" name="Text Box 40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6" name="Text Box 40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7" name="Text Box 40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8" name="Text Box 40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19" name="Text Box 40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0" name="Text Box 40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1" name="Text Box 40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2" name="Text Box 40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3" name="Text Box 40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4" name="Text Box 40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5" name="Text Box 40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6" name="Text Box 40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7" name="Text Box 40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8" name="Text Box 40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29" name="Text Box 40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0" name="Text Box 40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1" name="Text Box 40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2" name="Text Box 40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3" name="Text Box 40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4" name="Text Box 40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5" name="Text Box 40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6" name="Text Box 40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7" name="Text Box 40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8" name="Text Box 40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39" name="Text Box 40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0" name="Text Box 40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1" name="Text Box 40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2" name="Text Box 40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3" name="Text Box 40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4" name="Text Box 40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5" name="Text Box 40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6" name="Text Box 40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7" name="Text Box 40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8" name="Text Box 40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49" name="Text Box 40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0" name="Text Box 40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1" name="Text Box 40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2" name="Text Box 40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3" name="Text Box 40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4" name="Text Box 40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5" name="Text Box 40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6" name="Text Box 40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7" name="Text Box 40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8" name="Text Box 40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59" name="Text Box 40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0" name="Text Box 40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1" name="Text Box 40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2" name="Text Box 40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3" name="Text Box 40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4" name="Text Box 40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5" name="Text Box 40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6" name="Text Box 40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7" name="Text Box 40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8" name="Text Box 40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69" name="Text Box 40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0" name="Text Box 40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1" name="Text Box 40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2" name="Text Box 40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3" name="Text Box 40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4" name="Text Box 41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5" name="Text Box 41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6" name="Text Box 41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7" name="Text Box 41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8" name="Text Box 41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79" name="Text Box 41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0" name="Text Box 41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1" name="Text Box 41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2" name="Text Box 41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3" name="Text Box 41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4" name="Text Box 41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5" name="Text Box 41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6" name="Text Box 41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7" name="Text Box 41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8" name="Text Box 41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89" name="Text Box 41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0" name="Text Box 41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1" name="Text Box 41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2" name="Text Box 41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3" name="Text Box 41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4" name="Text Box 41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5" name="Text Box 41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6" name="Text Box 41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7" name="Text Box 41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8" name="Text Box 41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499" name="Text Box 41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0" name="Text Box 41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1" name="Text Box 41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2" name="Text Box 41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3" name="Text Box 41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4" name="Text Box 41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5" name="Text Box 41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6" name="Text Box 41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7" name="Text Box 41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8" name="Text Box 41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09" name="Text Box 41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0" name="Text Box 41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1" name="Text Box 41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2" name="Text Box 41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3" name="Text Box 41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4" name="Text Box 41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5" name="Text Box 41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6" name="Text Box 41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7" name="Text Box 41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8" name="Text Box 41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19" name="Text Box 41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0" name="Text Box 41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1" name="Text Box 41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2" name="Text Box 41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3" name="Text Box 41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4" name="Text Box 41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5" name="Text Box 41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6" name="Text Box 41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7" name="Text Box 41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8" name="Text Box 41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29" name="Text Box 41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0" name="Text Box 41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1" name="Text Box 41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2" name="Text Box 41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3" name="Text Box 41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4" name="Text Box 41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5" name="Text Box 41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6" name="Text Box 41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7" name="Text Box 41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8" name="Text Box 41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39" name="Text Box 41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0" name="Text Box 41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1" name="Text Box 41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2" name="Text Box 41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3" name="Text Box 41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4" name="Text Box 41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5" name="Text Box 41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6" name="Text Box 41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7" name="Text Box 41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8" name="Text Box 41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49" name="Text Box 41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0" name="Text Box 41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1" name="Text Box 41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2" name="Text Box 41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3" name="Text Box 41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4" name="Text Box 41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5" name="Text Box 41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6" name="Text Box 41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7" name="Text Box 41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8" name="Text Box 41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59" name="Text Box 41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0" name="Text Box 41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1" name="Text Box 41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2" name="Text Box 41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3" name="Text Box 41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4" name="Text Box 41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5" name="Text Box 41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6" name="Text Box 41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7" name="Text Box 41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8" name="Text Box 41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69" name="Text Box 41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0" name="Text Box 41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1" name="Text Box 41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2" name="Text Box 41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3" name="Text Box 41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4" name="Text Box 42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5" name="Text Box 42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6" name="Text Box 42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7" name="Text Box 42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8" name="Text Box 42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79" name="Text Box 42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0" name="Text Box 42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1" name="Text Box 42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2" name="Text Box 42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3" name="Text Box 42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4" name="Text Box 42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5" name="Text Box 42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6" name="Text Box 42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7" name="Text Box 42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8" name="Text Box 42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89" name="Text Box 42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0" name="Text Box 42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1" name="Text Box 42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2" name="Text Box 42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3" name="Text Box 42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4" name="Text Box 42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5" name="Text Box 42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6" name="Text Box 42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7" name="Text Box 42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8" name="Text Box 42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599" name="Text Box 42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0" name="Text Box 42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1" name="Text Box 42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2" name="Text Box 42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3" name="Text Box 42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4" name="Text Box 42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5" name="Text Box 42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6" name="Text Box 42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7" name="Text Box 42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8" name="Text Box 42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09" name="Text Box 42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0" name="Text Box 42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1" name="Text Box 42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2" name="Text Box 42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3" name="Text Box 42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4" name="Text Box 42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5" name="Text Box 42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6" name="Text Box 42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7" name="Text Box 42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8" name="Text Box 42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19" name="Text Box 42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0" name="Text Box 42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1" name="Text Box 42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2" name="Text Box 42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3" name="Text Box 42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4" name="Text Box 42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5" name="Text Box 42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6" name="Text Box 42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7" name="Text Box 42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8" name="Text Box 42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29" name="Text Box 42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0" name="Text Box 42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1" name="Text Box 42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2" name="Text Box 42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3" name="Text Box 42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4" name="Text Box 42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5" name="Text Box 42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6" name="Text Box 42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7" name="Text Box 42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8" name="Text Box 42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39" name="Text Box 42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0" name="Text Box 42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1" name="Text Box 42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2" name="Text Box 42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3" name="Text Box 42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4" name="Text Box 42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5" name="Text Box 42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6" name="Text Box 42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7" name="Text Box 42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8" name="Text Box 42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49" name="Text Box 42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0" name="Text Box 42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1" name="Text Box 42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2" name="Text Box 42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3" name="Text Box 42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4" name="Text Box 42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5" name="Text Box 42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6" name="Text Box 42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7" name="Text Box 42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8" name="Text Box 42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59" name="Text Box 42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0" name="Text Box 42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1" name="Text Box 42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2" name="Text Box 42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3" name="Text Box 42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4" name="Text Box 42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5" name="Text Box 42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6" name="Text Box 42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7" name="Text Box 42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8" name="Text Box 42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69" name="Text Box 42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0" name="Text Box 42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1" name="Text Box 42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2" name="Text Box 42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3" name="Text Box 42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4" name="Text Box 43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5" name="Text Box 43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6" name="Text Box 43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7" name="Text Box 43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8" name="Text Box 43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79" name="Text Box 43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0" name="Text Box 43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1" name="Text Box 43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2" name="Text Box 43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3" name="Text Box 43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4" name="Text Box 43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5" name="Text Box 43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6" name="Text Box 43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7" name="Text Box 43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8" name="Text Box 43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89" name="Text Box 43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0" name="Text Box 43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1" name="Text Box 43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2" name="Text Box 43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3" name="Text Box 43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4" name="Text Box 43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5" name="Text Box 43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6" name="Text Box 43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7" name="Text Box 43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8" name="Text Box 43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699" name="Text Box 43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0" name="Text Box 43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1" name="Text Box 43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2" name="Text Box 43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3" name="Text Box 43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4" name="Text Box 43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5" name="Text Box 43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6" name="Text Box 43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7" name="Text Box 43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8" name="Text Box 43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09" name="Text Box 43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0" name="Text Box 43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1" name="Text Box 43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2" name="Text Box 43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3" name="Text Box 43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4" name="Text Box 43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5" name="Text Box 43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6" name="Text Box 43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7" name="Text Box 43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8" name="Text Box 43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19" name="Text Box 43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0" name="Text Box 43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1" name="Text Box 43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2" name="Text Box 43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3" name="Text Box 43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4" name="Text Box 43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5" name="Text Box 43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6" name="Text Box 43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7" name="Text Box 43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8" name="Text Box 43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29" name="Text Box 43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0" name="Text Box 43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1" name="Text Box 43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2" name="Text Box 43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3" name="Text Box 43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4" name="Text Box 43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5" name="Text Box 43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6" name="Text Box 43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7" name="Text Box 43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8" name="Text Box 43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39" name="Text Box 43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0" name="Text Box 43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1" name="Text Box 43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2" name="Text Box 43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3" name="Text Box 43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4" name="Text Box 43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5" name="Text Box 43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6" name="Text Box 43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7" name="Text Box 43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8" name="Text Box 43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49" name="Text Box 43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0" name="Text Box 43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1" name="Text Box 43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2" name="Text Box 43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3" name="Text Box 43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4" name="Text Box 43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5" name="Text Box 43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6" name="Text Box 43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7" name="Text Box 43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8" name="Text Box 43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59" name="Text Box 43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0" name="Text Box 43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1" name="Text Box 43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2" name="Text Box 43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3" name="Text Box 43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4" name="Text Box 43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5" name="Text Box 43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6" name="Text Box 43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7" name="Text Box 43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8" name="Text Box 43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69" name="Text Box 43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0" name="Text Box 43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1" name="Text Box 43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2" name="Text Box 43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3" name="Text Box 43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4" name="Text Box 44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5" name="Text Box 44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6" name="Text Box 44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7" name="Text Box 44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8" name="Text Box 44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79" name="Text Box 44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0" name="Text Box 44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1" name="Text Box 44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2" name="Text Box 44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3" name="Text Box 44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4" name="Text Box 44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5" name="Text Box 44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6" name="Text Box 44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7" name="Text Box 44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8" name="Text Box 44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89" name="Text Box 44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0" name="Text Box 44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1" name="Text Box 44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2" name="Text Box 44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3" name="Text Box 44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4" name="Text Box 44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5" name="Text Box 44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6" name="Text Box 44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7" name="Text Box 44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8" name="Text Box 44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799" name="Text Box 44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0" name="Text Box 44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1" name="Text Box 44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2" name="Text Box 44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3" name="Text Box 44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4" name="Text Box 44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5" name="Text Box 44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6" name="Text Box 44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7" name="Text Box 44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8" name="Text Box 44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09" name="Text Box 44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0" name="Text Box 44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1" name="Text Box 44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2" name="Text Box 44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3" name="Text Box 44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4" name="Text Box 44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5" name="Text Box 44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6" name="Text Box 44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7" name="Text Box 44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8" name="Text Box 44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19" name="Text Box 44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0" name="Text Box 44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1" name="Text Box 44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2" name="Text Box 44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3" name="Text Box 44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4" name="Text Box 44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5" name="Text Box 44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6" name="Text Box 44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7" name="Text Box 44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8" name="Text Box 44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29" name="Text Box 44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0" name="Text Box 44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1" name="Text Box 44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2" name="Text Box 44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3" name="Text Box 44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4" name="Text Box 44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5" name="Text Box 44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6" name="Text Box 44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7" name="Text Box 44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8" name="Text Box 44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39" name="Text Box 44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0" name="Text Box 44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1" name="Text Box 44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2" name="Text Box 44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3" name="Text Box 44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4" name="Text Box 44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5" name="Text Box 44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6" name="Text Box 44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7" name="Text Box 44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8" name="Text Box 44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49" name="Text Box 44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0" name="Text Box 44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1" name="Text Box 44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2" name="Text Box 44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3" name="Text Box 44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4" name="Text Box 44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5" name="Text Box 44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6" name="Text Box 44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7" name="Text Box 44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8" name="Text Box 44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59" name="Text Box 44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0" name="Text Box 44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1" name="Text Box 44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2" name="Text Box 44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3" name="Text Box 44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4" name="Text Box 44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5" name="Text Box 44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6" name="Text Box 44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7" name="Text Box 44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8" name="Text Box 44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69" name="Text Box 44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0" name="Text Box 44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1" name="Text Box 44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2" name="Text Box 44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3" name="Text Box 44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4" name="Text Box 45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5" name="Text Box 45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6" name="Text Box 45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7" name="Text Box 45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8" name="Text Box 45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79" name="Text Box 45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0" name="Text Box 45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1" name="Text Box 45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2" name="Text Box 45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3" name="Text Box 45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4" name="Text Box 45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5" name="Text Box 45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6" name="Text Box 45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7" name="Text Box 45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8" name="Text Box 45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89" name="Text Box 45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0" name="Text Box 45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1" name="Text Box 45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2" name="Text Box 45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3" name="Text Box 45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4" name="Text Box 45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5" name="Text Box 45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6" name="Text Box 45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7" name="Text Box 45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8" name="Text Box 45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899" name="Text Box 45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0" name="Text Box 45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1" name="Text Box 45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2" name="Text Box 45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3" name="Text Box 45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4" name="Text Box 45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5" name="Text Box 45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6" name="Text Box 45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7" name="Text Box 45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8" name="Text Box 45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09" name="Text Box 45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0" name="Text Box 45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1" name="Text Box 45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2" name="Text Box 45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3" name="Text Box 45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4" name="Text Box 45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5" name="Text Box 45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6" name="Text Box 45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7" name="Text Box 45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8" name="Text Box 45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19" name="Text Box 45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0" name="Text Box 45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1" name="Text Box 45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2" name="Text Box 45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3" name="Text Box 45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4" name="Text Box 45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5" name="Text Box 45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6" name="Text Box 45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7" name="Text Box 45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8" name="Text Box 45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29" name="Text Box 45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0" name="Text Box 45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1" name="Text Box 45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2" name="Text Box 45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3" name="Text Box 45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4" name="Text Box 45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5" name="Text Box 45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6" name="Text Box 45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7" name="Text Box 45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8" name="Text Box 45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39" name="Text Box 45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0" name="Text Box 45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1" name="Text Box 45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2" name="Text Box 45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3" name="Text Box 45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4" name="Text Box 45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5" name="Text Box 45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6" name="Text Box 45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7" name="Text Box 45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8" name="Text Box 45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49" name="Text Box 45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0" name="Text Box 45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1" name="Text Box 45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2" name="Text Box 45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3" name="Text Box 45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4" name="Text Box 45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5" name="Text Box 45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6" name="Text Box 45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7" name="Text Box 45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8" name="Text Box 45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59" name="Text Box 45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0" name="Text Box 45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1" name="Text Box 45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2" name="Text Box 45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3" name="Text Box 45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4" name="Text Box 45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5" name="Text Box 45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6" name="Text Box 45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7" name="Text Box 45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8" name="Text Box 45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69" name="Text Box 45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0" name="Text Box 45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1" name="Text Box 45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2" name="Text Box 45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3" name="Text Box 45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4" name="Text Box 46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5" name="Text Box 46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6" name="Text Box 46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7" name="Text Box 46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8" name="Text Box 46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79" name="Text Box 46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0" name="Text Box 46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1" name="Text Box 46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2" name="Text Box 46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3" name="Text Box 46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4" name="Text Box 46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5" name="Text Box 46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6" name="Text Box 46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7" name="Text Box 46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8" name="Text Box 46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89" name="Text Box 46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0" name="Text Box 46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1" name="Text Box 46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2" name="Text Box 46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3" name="Text Box 46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4" name="Text Box 46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5" name="Text Box 46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6" name="Text Box 46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7" name="Text Box 46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8" name="Text Box 46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1999" name="Text Box 46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0" name="Text Box 46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1" name="Text Box 46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2" name="Text Box 46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3" name="Text Box 46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4" name="Text Box 46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5" name="Text Box 46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6" name="Text Box 46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7" name="Text Box 46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8" name="Text Box 46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09" name="Text Box 46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0" name="Text Box 46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1" name="Text Box 46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2" name="Text Box 46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3" name="Text Box 46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4" name="Text Box 46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5" name="Text Box 46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6" name="Text Box 46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7" name="Text Box 46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8" name="Text Box 46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19" name="Text Box 46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0" name="Text Box 46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1" name="Text Box 46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2" name="Text Box 46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3" name="Text Box 46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4" name="Text Box 46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5" name="Text Box 46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6" name="Text Box 46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7" name="Text Box 46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8" name="Text Box 46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29" name="Text Box 46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0" name="Text Box 46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1" name="Text Box 46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2" name="Text Box 46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3" name="Text Box 46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4" name="Text Box 46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5" name="Text Box 46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6" name="Text Box 46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7" name="Text Box 46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8" name="Text Box 46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39" name="Text Box 46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0" name="Text Box 46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1" name="Text Box 46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2" name="Text Box 46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3" name="Text Box 46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4" name="Text Box 46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5" name="Text Box 46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6" name="Text Box 46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7" name="Text Box 46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8" name="Text Box 46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49" name="Text Box 46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0" name="Text Box 46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1" name="Text Box 46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2" name="Text Box 46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3" name="Text Box 46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4" name="Text Box 46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5" name="Text Box 46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6" name="Text Box 46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7" name="Text Box 46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8" name="Text Box 46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59" name="Text Box 46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0" name="Text Box 46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1" name="Text Box 46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2" name="Text Box 46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3" name="Text Box 46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4" name="Text Box 46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5" name="Text Box 46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6" name="Text Box 46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7" name="Text Box 46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8" name="Text Box 46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69" name="Text Box 46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0" name="Text Box 46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1" name="Text Box 46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2" name="Text Box 46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3" name="Text Box 46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4" name="Text Box 47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5" name="Text Box 47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6" name="Text Box 47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7" name="Text Box 47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8" name="Text Box 47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79" name="Text Box 47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0" name="Text Box 47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1" name="Text Box 47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2" name="Text Box 47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3" name="Text Box 47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4" name="Text Box 47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5" name="Text Box 47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6" name="Text Box 47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7" name="Text Box 47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8" name="Text Box 47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89" name="Text Box 47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0" name="Text Box 47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1" name="Text Box 47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2" name="Text Box 47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3" name="Text Box 47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4" name="Text Box 47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5" name="Text Box 47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6" name="Text Box 47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7" name="Text Box 47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8" name="Text Box 47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099" name="Text Box 47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0" name="Text Box 47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1" name="Text Box 47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2" name="Text Box 47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3" name="Text Box 47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4" name="Text Box 47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5" name="Text Box 47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6" name="Text Box 47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7" name="Text Box 47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8" name="Text Box 47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09" name="Text Box 47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0" name="Text Box 47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1" name="Text Box 47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2" name="Text Box 47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3" name="Text Box 47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4" name="Text Box 47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5" name="Text Box 47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6" name="Text Box 47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7" name="Text Box 47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8" name="Text Box 47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19" name="Text Box 47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0" name="Text Box 47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1" name="Text Box 47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2" name="Text Box 47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3" name="Text Box 47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4" name="Text Box 47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5" name="Text Box 47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6" name="Text Box 47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7" name="Text Box 47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8" name="Text Box 47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29" name="Text Box 47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0" name="Text Box 47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1" name="Text Box 47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2" name="Text Box 47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3" name="Text Box 47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4" name="Text Box 47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5" name="Text Box 47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6" name="Text Box 47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7" name="Text Box 47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8" name="Text Box 47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39" name="Text Box 47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0" name="Text Box 47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1" name="Text Box 47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2" name="Text Box 47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3" name="Text Box 47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4" name="Text Box 47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5" name="Text Box 47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6" name="Text Box 47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7" name="Text Box 47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8" name="Text Box 47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49" name="Text Box 47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0" name="Text Box 47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1" name="Text Box 47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2" name="Text Box 47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3" name="Text Box 47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4" name="Text Box 47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5" name="Text Box 47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6" name="Text Box 47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7" name="Text Box 47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8" name="Text Box 47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59" name="Text Box 47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0" name="Text Box 47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1" name="Text Box 47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2" name="Text Box 47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3" name="Text Box 47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4" name="Text Box 47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5" name="Text Box 47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6" name="Text Box 47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7" name="Text Box 47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8" name="Text Box 47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69" name="Text Box 47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0" name="Text Box 47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1" name="Text Box 47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2" name="Text Box 47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3" name="Text Box 47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4" name="Text Box 48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5" name="Text Box 48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6" name="Text Box 48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7" name="Text Box 48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8" name="Text Box 48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79" name="Text Box 48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0" name="Text Box 48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1" name="Text Box 48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2" name="Text Box 48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3" name="Text Box 48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4" name="Text Box 48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5" name="Text Box 48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6" name="Text Box 48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7" name="Text Box 48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8" name="Text Box 48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89" name="Text Box 48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0" name="Text Box 48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1" name="Text Box 48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2" name="Text Box 48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3" name="Text Box 48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4" name="Text Box 48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5" name="Text Box 48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6" name="Text Box 48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7" name="Text Box 48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8" name="Text Box 48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199" name="Text Box 48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0" name="Text Box 48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1" name="Text Box 48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2" name="Text Box 48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3" name="Text Box 48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4" name="Text Box 48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5" name="Text Box 48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6" name="Text Box 48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7" name="Text Box 48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8" name="Text Box 48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09" name="Text Box 48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0" name="Text Box 48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1" name="Text Box 48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2" name="Text Box 48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3" name="Text Box 48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4" name="Text Box 48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5" name="Text Box 48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6" name="Text Box 48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7" name="Text Box 48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8" name="Text Box 48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19" name="Text Box 48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0" name="Text Box 48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1" name="Text Box 48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2" name="Text Box 48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3" name="Text Box 48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4" name="Text Box 48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5" name="Text Box 48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6" name="Text Box 48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7" name="Text Box 48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8" name="Text Box 48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29" name="Text Box 48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0" name="Text Box 48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1" name="Text Box 48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2" name="Text Box 48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3" name="Text Box 48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4" name="Text Box 48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5" name="Text Box 48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6" name="Text Box 48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7" name="Text Box 48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8" name="Text Box 48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39" name="Text Box 48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0" name="Text Box 48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1" name="Text Box 48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2" name="Text Box 48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3" name="Text Box 48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4" name="Text Box 48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5" name="Text Box 48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6" name="Text Box 48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7" name="Text Box 48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8" name="Text Box 48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49" name="Text Box 48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0" name="Text Box 48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1" name="Text Box 48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2" name="Text Box 48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3" name="Text Box 48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4" name="Text Box 48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5" name="Text Box 48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6" name="Text Box 48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7" name="Text Box 48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8" name="Text Box 48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59" name="Text Box 48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0" name="Text Box 48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1" name="Text Box 48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2" name="Text Box 48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3" name="Text Box 48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4" name="Text Box 48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5" name="Text Box 48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6" name="Text Box 48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7" name="Text Box 48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8" name="Text Box 48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69" name="Text Box 48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0" name="Text Box 48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1" name="Text Box 48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2" name="Text Box 48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3" name="Text Box 48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4" name="Text Box 49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5" name="Text Box 49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6" name="Text Box 49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7" name="Text Box 49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8" name="Text Box 49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79" name="Text Box 49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0" name="Text Box 49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1" name="Text Box 49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2" name="Text Box 49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3" name="Text Box 49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4" name="Text Box 49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5" name="Text Box 49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6" name="Text Box 49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7" name="Text Box 49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8" name="Text Box 49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89" name="Text Box 49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0" name="Text Box 49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1" name="Text Box 49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2" name="Text Box 49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3" name="Text Box 49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4" name="Text Box 49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5" name="Text Box 49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6" name="Text Box 49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7" name="Text Box 49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8" name="Text Box 49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299" name="Text Box 49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0" name="Text Box 49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1" name="Text Box 49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2" name="Text Box 49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3" name="Text Box 49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4" name="Text Box 49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5" name="Text Box 49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6" name="Text Box 49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7" name="Text Box 49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8" name="Text Box 49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09" name="Text Box 49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0" name="Text Box 49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1" name="Text Box 49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2" name="Text Box 49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3" name="Text Box 49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4" name="Text Box 49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5" name="Text Box 49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6" name="Text Box 49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7" name="Text Box 49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8" name="Text Box 49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19" name="Text Box 49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0" name="Text Box 49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1" name="Text Box 49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2" name="Text Box 49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3" name="Text Box 49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4" name="Text Box 49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5" name="Text Box 49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6" name="Text Box 49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7" name="Text Box 49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8" name="Text Box 49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29" name="Text Box 49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0" name="Text Box 49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1" name="Text Box 49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2" name="Text Box 49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3" name="Text Box 49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4" name="Text Box 49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5" name="Text Box 49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6" name="Text Box 49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7" name="Text Box 49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8" name="Text Box 49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39" name="Text Box 49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0" name="Text Box 49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1" name="Text Box 49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2" name="Text Box 49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3" name="Text Box 49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4" name="Text Box 49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5" name="Text Box 49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6" name="Text Box 49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7" name="Text Box 49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8" name="Text Box 49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49" name="Text Box 49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0" name="Text Box 49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1" name="Text Box 49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2" name="Text Box 49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3" name="Text Box 49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4" name="Text Box 49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5" name="Text Box 49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6" name="Text Box 49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7" name="Text Box 49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8" name="Text Box 49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59" name="Text Box 49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0" name="Text Box 49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1" name="Text Box 49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2" name="Text Box 49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3" name="Text Box 49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4" name="Text Box 49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5" name="Text Box 49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6" name="Text Box 49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7" name="Text Box 49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8" name="Text Box 49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69" name="Text Box 49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0" name="Text Box 49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1" name="Text Box 49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2" name="Text Box 49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3" name="Text Box 49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4" name="Text Box 50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5" name="Text Box 50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6" name="Text Box 50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7" name="Text Box 50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8" name="Text Box 50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79" name="Text Box 50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0" name="Text Box 50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1" name="Text Box 50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2" name="Text Box 50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3" name="Text Box 50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4" name="Text Box 50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5" name="Text Box 50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6" name="Text Box 50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7" name="Text Box 50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8" name="Text Box 50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89" name="Text Box 50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0" name="Text Box 50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1" name="Text Box 50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2" name="Text Box 50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3" name="Text Box 50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4" name="Text Box 50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5" name="Text Box 50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6" name="Text Box 50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7" name="Text Box 50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8" name="Text Box 50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399" name="Text Box 50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0" name="Text Box 50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1" name="Text Box 50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2" name="Text Box 50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3" name="Text Box 50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4" name="Text Box 50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5" name="Text Box 50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6" name="Text Box 50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7" name="Text Box 50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8" name="Text Box 50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09" name="Text Box 50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0" name="Text Box 50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1" name="Text Box 50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2" name="Text Box 50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3" name="Text Box 50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4" name="Text Box 50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5" name="Text Box 50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6" name="Text Box 50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7" name="Text Box 50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8" name="Text Box 50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19" name="Text Box 50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0" name="Text Box 50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1" name="Text Box 50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2" name="Text Box 50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3" name="Text Box 50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4" name="Text Box 50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5" name="Text Box 50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6" name="Text Box 50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7" name="Text Box 50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8" name="Text Box 50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29" name="Text Box 50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0" name="Text Box 50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1" name="Text Box 50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2" name="Text Box 50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3" name="Text Box 50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4" name="Text Box 50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5" name="Text Box 50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6" name="Text Box 50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7" name="Text Box 50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8" name="Text Box 50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39" name="Text Box 50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0" name="Text Box 50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1" name="Text Box 50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2" name="Text Box 50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3" name="Text Box 50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4" name="Text Box 50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5" name="Text Box 50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6" name="Text Box 50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7" name="Text Box 50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8" name="Text Box 50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49" name="Text Box 50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0" name="Text Box 50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1" name="Text Box 50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2" name="Text Box 50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3" name="Text Box 50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4" name="Text Box 50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5" name="Text Box 50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6" name="Text Box 50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7" name="Text Box 50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8" name="Text Box 50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59" name="Text Box 50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0" name="Text Box 50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1" name="Text Box 50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2" name="Text Box 50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3" name="Text Box 50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4" name="Text Box 50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5" name="Text Box 50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6" name="Text Box 50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7" name="Text Box 50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8" name="Text Box 50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69" name="Text Box 50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0" name="Text Box 50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1" name="Text Box 50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2" name="Text Box 50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3" name="Text Box 50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4" name="Text Box 51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5" name="Text Box 51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6" name="Text Box 51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7" name="Text Box 51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8" name="Text Box 51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79" name="Text Box 51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0" name="Text Box 51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1" name="Text Box 51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2" name="Text Box 51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3" name="Text Box 51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4" name="Text Box 51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5" name="Text Box 51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6" name="Text Box 51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7" name="Text Box 51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8" name="Text Box 51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89" name="Text Box 51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0" name="Text Box 51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1" name="Text Box 51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2" name="Text Box 51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3" name="Text Box 51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4" name="Text Box 51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5" name="Text Box 51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6" name="Text Box 51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7" name="Text Box 51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8" name="Text Box 51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499" name="Text Box 51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0" name="Text Box 51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1" name="Text Box 51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2" name="Text Box 51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3" name="Text Box 51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4" name="Text Box 51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5" name="Text Box 51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6" name="Text Box 51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7" name="Text Box 51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8" name="Text Box 51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09" name="Text Box 51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0" name="Text Box 51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1" name="Text Box 51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2" name="Text Box 51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3" name="Text Box 51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4" name="Text Box 51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5" name="Text Box 51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6" name="Text Box 51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7" name="Text Box 51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8" name="Text Box 51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19" name="Text Box 51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0" name="Text Box 51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1" name="Text Box 51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2" name="Text Box 51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3" name="Text Box 51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4" name="Text Box 51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5" name="Text Box 51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6" name="Text Box 51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7" name="Text Box 51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8" name="Text Box 51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29" name="Text Box 51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0" name="Text Box 51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1" name="Text Box 51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2" name="Text Box 51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3" name="Text Box 51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4" name="Text Box 51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5" name="Text Box 51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6" name="Text Box 51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7" name="Text Box 51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8" name="Text Box 51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39" name="Text Box 51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0" name="Text Box 51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1" name="Text Box 51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2" name="Text Box 51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3" name="Text Box 51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4" name="Text Box 51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5" name="Text Box 51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6" name="Text Box 51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7" name="Text Box 51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8" name="Text Box 51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49" name="Text Box 51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0" name="Text Box 51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1" name="Text Box 51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2" name="Text Box 51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3" name="Text Box 51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4" name="Text Box 51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5" name="Text Box 51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6" name="Text Box 51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7" name="Text Box 51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8" name="Text Box 51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59" name="Text Box 51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0" name="Text Box 51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1" name="Text Box 51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2" name="Text Box 51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3" name="Text Box 51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4" name="Text Box 51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5" name="Text Box 51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6" name="Text Box 51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7" name="Text Box 51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8" name="Text Box 51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69" name="Text Box 51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0" name="Text Box 51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1" name="Text Box 51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2" name="Text Box 51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3" name="Text Box 51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4" name="Text Box 52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5" name="Text Box 52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6" name="Text Box 52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7" name="Text Box 52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8" name="Text Box 52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79" name="Text Box 52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0" name="Text Box 52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1" name="Text Box 52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2" name="Text Box 52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3" name="Text Box 52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4" name="Text Box 52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5" name="Text Box 52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6" name="Text Box 52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7" name="Text Box 52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8" name="Text Box 52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89" name="Text Box 52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0" name="Text Box 52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1" name="Text Box 52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2" name="Text Box 52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3" name="Text Box 52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4" name="Text Box 52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5" name="Text Box 52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6" name="Text Box 52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7" name="Text Box 52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8" name="Text Box 52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599" name="Text Box 52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0" name="Text Box 52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1" name="Text Box 52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2" name="Text Box 52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3" name="Text Box 52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4" name="Text Box 52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5" name="Text Box 52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6" name="Text Box 52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7" name="Text Box 52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8" name="Text Box 52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09" name="Text Box 52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0" name="Text Box 52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1" name="Text Box 52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2" name="Text Box 52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3" name="Text Box 52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4" name="Text Box 52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5" name="Text Box 52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6" name="Text Box 52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7" name="Text Box 52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8" name="Text Box 52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19" name="Text Box 52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0" name="Text Box 52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1" name="Text Box 52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2" name="Text Box 52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3" name="Text Box 52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4" name="Text Box 52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5" name="Text Box 52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6" name="Text Box 52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7" name="Text Box 52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8" name="Text Box 52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29" name="Text Box 52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0" name="Text Box 52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1" name="Text Box 52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2" name="Text Box 52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3" name="Text Box 52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4" name="Text Box 52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5" name="Text Box 52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6" name="Text Box 52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7" name="Text Box 52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8" name="Text Box 52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39" name="Text Box 52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0" name="Text Box 52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1" name="Text Box 52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2" name="Text Box 52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3" name="Text Box 52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4" name="Text Box 52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5" name="Text Box 52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6" name="Text Box 52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7" name="Text Box 52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8" name="Text Box 52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49" name="Text Box 52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0" name="Text Box 52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1" name="Text Box 52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2" name="Text Box 52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3" name="Text Box 52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4" name="Text Box 52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5" name="Text Box 52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6" name="Text Box 52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7" name="Text Box 52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8" name="Text Box 52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59" name="Text Box 52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0" name="Text Box 52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1" name="Text Box 52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2" name="Text Box 52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3" name="Text Box 52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4" name="Text Box 52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5" name="Text Box 52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6" name="Text Box 52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7" name="Text Box 52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8" name="Text Box 52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69" name="Text Box 52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0" name="Text Box 52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1" name="Text Box 52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2" name="Text Box 52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3" name="Text Box 52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4" name="Text Box 53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5" name="Text Box 53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6" name="Text Box 53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7" name="Text Box 53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8" name="Text Box 53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79" name="Text Box 53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0" name="Text Box 53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1" name="Text Box 53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2" name="Text Box 530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3" name="Text Box 530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4" name="Text Box 531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5" name="Text Box 531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6" name="Text Box 531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7" name="Text Box 531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8" name="Text Box 531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89" name="Text Box 531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0" name="Text Box 531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1" name="Text Box 531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2" name="Text Box 531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3" name="Text Box 531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4" name="Text Box 532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5" name="Text Box 532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6" name="Text Box 532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7" name="Text Box 532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8" name="Text Box 532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699" name="Text Box 532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0" name="Text Box 532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1" name="Text Box 532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2" name="Text Box 532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3" name="Text Box 532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4" name="Text Box 533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5" name="Text Box 533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6" name="Text Box 533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7" name="Text Box 533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8" name="Text Box 533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09" name="Text Box 533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0" name="Text Box 533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1" name="Text Box 533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2" name="Text Box 533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3" name="Text Box 533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4" name="Text Box 534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5" name="Text Box 534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6" name="Text Box 534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7" name="Text Box 534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8" name="Text Box 534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19" name="Text Box 534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0" name="Text Box 534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1" name="Text Box 534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2" name="Text Box 534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3" name="Text Box 534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4" name="Text Box 535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5" name="Text Box 535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6" name="Text Box 535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7" name="Text Box 535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8" name="Text Box 535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29" name="Text Box 535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0" name="Text Box 535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1" name="Text Box 535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2" name="Text Box 535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3" name="Text Box 535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4" name="Text Box 536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5" name="Text Box 536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6" name="Text Box 536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7" name="Text Box 536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8" name="Text Box 536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39" name="Text Box 536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0" name="Text Box 536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1" name="Text Box 536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2" name="Text Box 536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3" name="Text Box 536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4" name="Text Box 537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5" name="Text Box 537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6" name="Text Box 537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7" name="Text Box 537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8" name="Text Box 537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49" name="Text Box 537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0" name="Text Box 537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1" name="Text Box 537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2" name="Text Box 537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3" name="Text Box 537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4" name="Text Box 538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5" name="Text Box 538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6" name="Text Box 538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7" name="Text Box 538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8" name="Text Box 538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59" name="Text Box 538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0" name="Text Box 538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1" name="Text Box 538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2" name="Text Box 538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3" name="Text Box 538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4" name="Text Box 539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5" name="Text Box 539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6" name="Text Box 539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7" name="Text Box 539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8" name="Text Box 539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69" name="Text Box 539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0" name="Text Box 539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1" name="Text Box 539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2" name="Text Box 5398"/>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3" name="Text Box 5399"/>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4" name="Text Box 5400"/>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5" name="Text Box 5401"/>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6" name="Text Box 5402"/>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7" name="Text Box 5403"/>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8" name="Text Box 5404"/>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79" name="Text Box 5405"/>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80" name="Text Box 5406"/>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929</xdr:row>
      <xdr:rowOff>0</xdr:rowOff>
    </xdr:from>
    <xdr:to>
      <xdr:col>4</xdr:col>
      <xdr:colOff>85725</xdr:colOff>
      <xdr:row>930</xdr:row>
      <xdr:rowOff>19050</xdr:rowOff>
    </xdr:to>
    <xdr:sp macro="" textlink="">
      <xdr:nvSpPr>
        <xdr:cNvPr id="2781" name="Text Box 5407"/>
        <xdr:cNvSpPr txBox="1">
          <a:spLocks noChangeArrowheads="1"/>
        </xdr:cNvSpPr>
      </xdr:nvSpPr>
      <xdr:spPr bwMode="auto">
        <a:xfrm>
          <a:off x="4815840" y="17697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2" name="Text Box 5427"/>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3" name="Text Box 5428"/>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4" name="Text Box 5429"/>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5" name="Text Box 5430"/>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6" name="Text Box 5431"/>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7" name="Text Box 5432"/>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8" name="Text Box 5433"/>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89" name="Text Box 5434"/>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0" name="Text Box 5435"/>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1" name="Text Box 5436"/>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2" name="Text Box 5437"/>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3" name="Text Box 5438"/>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4" name="Text Box 5439"/>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5" name="Text Box 5440"/>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6" name="Text Box 5441"/>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7" name="Text Box 5442"/>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8" name="Text Box 5443"/>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799" name="Text Box 5444"/>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0" name="Text Box 5445"/>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1" name="Text Box 5446"/>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2" name="Text Box 5447"/>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3" name="Text Box 5448"/>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4" name="Text Box 5449"/>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5" name="Text Box 5450"/>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6" name="Text Box 5451"/>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7" name="Text Box 5452"/>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8" name="Text Box 5453"/>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09" name="Text Box 5454"/>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0" name="Text Box 5455"/>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1" name="Text Box 5456"/>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2" name="Text Box 5457"/>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3" name="Text Box 5458"/>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4" name="Text Box 5459"/>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5" name="Text Box 5460"/>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6" name="Text Box 5461"/>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7" name="Text Box 5462"/>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8" name="Text Box 5463"/>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19" name="Text Box 5464"/>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20" name="Text Box 5465"/>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21" name="Text Box 5466"/>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22" name="Text Box 5467"/>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928</xdr:row>
      <xdr:rowOff>0</xdr:rowOff>
    </xdr:from>
    <xdr:to>
      <xdr:col>4</xdr:col>
      <xdr:colOff>85725</xdr:colOff>
      <xdr:row>929</xdr:row>
      <xdr:rowOff>19050</xdr:rowOff>
    </xdr:to>
    <xdr:sp macro="" textlink="">
      <xdr:nvSpPr>
        <xdr:cNvPr id="2823" name="Text Box 5468"/>
        <xdr:cNvSpPr txBox="1">
          <a:spLocks noChangeArrowheads="1"/>
        </xdr:cNvSpPr>
      </xdr:nvSpPr>
      <xdr:spPr bwMode="auto">
        <a:xfrm>
          <a:off x="4815840" y="176784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24" name="Text Box 25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25" name="Text Box 25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26" name="Text Box 25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27" name="Text Box 25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28" name="Text Box 25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29" name="Text Box 25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0" name="Text Box 25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1" name="Text Box 25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2" name="Text Box 25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3" name="Text Box 25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4" name="Text Box 25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5" name="Text Box 25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6" name="Text Box 25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7" name="Text Box 25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8" name="Text Box 26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39" name="Text Box 26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0" name="Text Box 26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1" name="Text Box 26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2" name="Text Box 26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3" name="Text Box 26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4" name="Text Box 26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5" name="Text Box 26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6" name="Text Box 26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7" name="Text Box 26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8" name="Text Box 26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49" name="Text Box 26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0" name="Text Box 26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1" name="Text Box 26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2" name="Text Box 26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3" name="Text Box 26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4" name="Text Box 26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5" name="Text Box 26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6" name="Text Box 26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7" name="Text Box 26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8" name="Text Box 26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59" name="Text Box 26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0" name="Text Box 26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1" name="Text Box 26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2" name="Text Box 26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3" name="Text Box 26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4" name="Text Box 26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5" name="Text Box 26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6" name="Text Box 26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7" name="Text Box 26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8" name="Text Box 26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69" name="Text Box 26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0" name="Text Box 26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1" name="Text Box 26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2" name="Text Box 26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3" name="Text Box 26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4" name="Text Box 26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5" name="Text Box 26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6" name="Text Box 26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7" name="Text Box 26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8" name="Text Box 26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79" name="Text Box 26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0" name="Text Box 26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1" name="Text Box 26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2" name="Text Box 26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3" name="Text Box 26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4" name="Text Box 26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5" name="Text Box 26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6" name="Text Box 26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7" name="Text Box 26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8" name="Text Box 26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89" name="Text Box 26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0" name="Text Box 26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1" name="Text Box 26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2" name="Text Box 26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3" name="Text Box 26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4" name="Text Box 26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5" name="Text Box 26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6" name="Text Box 27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7" name="Text Box 27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8" name="Text Box 27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899" name="Text Box 27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0" name="Text Box 27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1" name="Text Box 27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2" name="Text Box 27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3" name="Text Box 27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4" name="Text Box 27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5" name="Text Box 27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6" name="Text Box 27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7" name="Text Box 27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8" name="Text Box 27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09" name="Text Box 27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0" name="Text Box 27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1" name="Text Box 27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2" name="Text Box 27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3" name="Text Box 27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4" name="Text Box 27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5" name="Text Box 27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6" name="Text Box 27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7" name="Text Box 27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8" name="Text Box 27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19" name="Text Box 27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0" name="Text Box 27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1" name="Text Box 27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2" name="Text Box 27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3" name="Text Box 27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4" name="Text Box 27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5" name="Text Box 27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6" name="Text Box 27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7" name="Text Box 27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8" name="Text Box 27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29" name="Text Box 27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0" name="Text Box 27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1" name="Text Box 27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2" name="Text Box 27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3" name="Text Box 27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4" name="Text Box 27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5" name="Text Box 27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6" name="Text Box 27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7" name="Text Box 27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8" name="Text Box 27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39" name="Text Box 27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0" name="Text Box 27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1" name="Text Box 27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2" name="Text Box 27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3" name="Text Box 27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4" name="Text Box 27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5" name="Text Box 27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6" name="Text Box 27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7" name="Text Box 27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8" name="Text Box 27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49" name="Text Box 27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0" name="Text Box 27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1" name="Text Box 27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2" name="Text Box 27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3" name="Text Box 27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4" name="Text Box 27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5" name="Text Box 27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6" name="Text Box 27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7" name="Text Box 27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8" name="Text Box 27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59" name="Text Box 27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0" name="Text Box 27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1" name="Text Box 27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2" name="Text Box 27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3" name="Text Box 27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4" name="Text Box 27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5" name="Text Box 27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6" name="Text Box 27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7" name="Text Box 27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8" name="Text Box 27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69" name="Text Box 27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0" name="Text Box 27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1" name="Text Box 27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2" name="Text Box 27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3" name="Text Box 27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4" name="Text Box 27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5" name="Text Box 27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6" name="Text Box 27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7" name="Text Box 27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8" name="Text Box 27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79" name="Text Box 27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0" name="Text Box 27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1" name="Text Box 27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2" name="Text Box 27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3" name="Text Box 27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4" name="Text Box 27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5" name="Text Box 27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6" name="Text Box 27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7" name="Text Box 27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8" name="Text Box 27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89" name="Text Box 27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0" name="Text Box 27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1" name="Text Box 27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2" name="Text Box 27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3" name="Text Box 27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4" name="Text Box 27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5" name="Text Box 27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6" name="Text Box 28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7" name="Text Box 28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8" name="Text Box 28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2999" name="Text Box 28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0" name="Text Box 28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1" name="Text Box 28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2" name="Text Box 28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3" name="Text Box 28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4" name="Text Box 28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5" name="Text Box 28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6" name="Text Box 28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7" name="Text Box 28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8" name="Text Box 28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09" name="Text Box 28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0" name="Text Box 28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1" name="Text Box 28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2" name="Text Box 28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3" name="Text Box 28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4" name="Text Box 28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5" name="Text Box 28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6" name="Text Box 28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7" name="Text Box 28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8" name="Text Box 28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19" name="Text Box 28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0" name="Text Box 28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1" name="Text Box 28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2" name="Text Box 28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3" name="Text Box 28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4" name="Text Box 28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5" name="Text Box 28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6" name="Text Box 28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7" name="Text Box 28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8" name="Text Box 28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29" name="Text Box 28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0" name="Text Box 28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1" name="Text Box 28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2" name="Text Box 28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3" name="Text Box 28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4" name="Text Box 28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5" name="Text Box 28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6" name="Text Box 28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7" name="Text Box 28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8" name="Text Box 28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39" name="Text Box 28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0" name="Text Box 28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1" name="Text Box 28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2" name="Text Box 28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3" name="Text Box 28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4" name="Text Box 28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5" name="Text Box 28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6" name="Text Box 28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7" name="Text Box 28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8" name="Text Box 28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49" name="Text Box 28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0" name="Text Box 28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1" name="Text Box 28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2" name="Text Box 28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3" name="Text Box 28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4" name="Text Box 28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5" name="Text Box 28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6" name="Text Box 28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7" name="Text Box 28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8" name="Text Box 28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59" name="Text Box 28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0" name="Text Box 28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1" name="Text Box 28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2" name="Text Box 28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3" name="Text Box 28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4" name="Text Box 28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5" name="Text Box 28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6" name="Text Box 28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7" name="Text Box 28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8" name="Text Box 28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69" name="Text Box 28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0" name="Text Box 28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1" name="Text Box 28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2" name="Text Box 28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3" name="Text Box 28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4" name="Text Box 28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5" name="Text Box 28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6" name="Text Box 28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7" name="Text Box 28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8" name="Text Box 28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79" name="Text Box 28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0" name="Text Box 28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1" name="Text Box 28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2" name="Text Box 28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3" name="Text Box 28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4" name="Text Box 28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5" name="Text Box 28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6" name="Text Box 28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7" name="Text Box 28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8" name="Text Box 28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89" name="Text Box 28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0" name="Text Box 28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1" name="Text Box 28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2" name="Text Box 28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3" name="Text Box 28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4" name="Text Box 28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5" name="Text Box 28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6" name="Text Box 29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7" name="Text Box 29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8" name="Text Box 29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099" name="Text Box 29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0" name="Text Box 29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1" name="Text Box 29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2" name="Text Box 29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3" name="Text Box 29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4" name="Text Box 29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5" name="Text Box 29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6" name="Text Box 29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7" name="Text Box 29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8" name="Text Box 29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09" name="Text Box 29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0" name="Text Box 29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1" name="Text Box 29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2" name="Text Box 29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3" name="Text Box 29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4" name="Text Box 29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5" name="Text Box 29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6" name="Text Box 29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7" name="Text Box 29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8" name="Text Box 29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19" name="Text Box 29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0" name="Text Box 29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1" name="Text Box 29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2" name="Text Box 29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3" name="Text Box 29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4" name="Text Box 29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5" name="Text Box 29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6" name="Text Box 29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7" name="Text Box 29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8" name="Text Box 29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29" name="Text Box 29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0" name="Text Box 29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1" name="Text Box 29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2" name="Text Box 29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3" name="Text Box 29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4" name="Text Box 29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5" name="Text Box 29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6" name="Text Box 29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7" name="Text Box 29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8" name="Text Box 29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39" name="Text Box 29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0" name="Text Box 29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1" name="Text Box 29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2" name="Text Box 29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3" name="Text Box 29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4" name="Text Box 29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5" name="Text Box 29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6" name="Text Box 29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7" name="Text Box 29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8" name="Text Box 29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49" name="Text Box 29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0" name="Text Box 29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1" name="Text Box 29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2" name="Text Box 29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3" name="Text Box 29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4" name="Text Box 29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5" name="Text Box 29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6" name="Text Box 29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7" name="Text Box 29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8" name="Text Box 29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59" name="Text Box 29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0" name="Text Box 29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1" name="Text Box 29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2" name="Text Box 29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3" name="Text Box 29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4" name="Text Box 29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5" name="Text Box 29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6" name="Text Box 29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7" name="Text Box 29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8" name="Text Box 29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69" name="Text Box 29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0" name="Text Box 29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1" name="Text Box 29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2" name="Text Box 29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3" name="Text Box 29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4" name="Text Box 29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5" name="Text Box 29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6" name="Text Box 29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7" name="Text Box 29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8" name="Text Box 29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79" name="Text Box 29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0" name="Text Box 29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1" name="Text Box 29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2" name="Text Box 29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3" name="Text Box 29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4" name="Text Box 29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5" name="Text Box 29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6" name="Text Box 29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7" name="Text Box 29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8" name="Text Box 29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89" name="Text Box 29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0" name="Text Box 29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1" name="Text Box 29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2" name="Text Box 29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3" name="Text Box 29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4" name="Text Box 29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5" name="Text Box 29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6" name="Text Box 30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7" name="Text Box 30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8" name="Text Box 30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199" name="Text Box 30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0" name="Text Box 30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1" name="Text Box 30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2" name="Text Box 30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3" name="Text Box 30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4" name="Text Box 30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5" name="Text Box 30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6" name="Text Box 30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7" name="Text Box 30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8" name="Text Box 30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09" name="Text Box 30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0" name="Text Box 30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1" name="Text Box 30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2" name="Text Box 30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3" name="Text Box 30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4" name="Text Box 30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5" name="Text Box 30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6" name="Text Box 30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7" name="Text Box 30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8" name="Text Box 30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19" name="Text Box 30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0" name="Text Box 30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1" name="Text Box 30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2" name="Text Box 30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3" name="Text Box 30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4" name="Text Box 30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5" name="Text Box 30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6" name="Text Box 30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7" name="Text Box 30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8" name="Text Box 30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29" name="Text Box 30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0" name="Text Box 30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1" name="Text Box 30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2" name="Text Box 30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3" name="Text Box 30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4" name="Text Box 30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5" name="Text Box 30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6" name="Text Box 30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7" name="Text Box 30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8" name="Text Box 30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39" name="Text Box 30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0" name="Text Box 30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1" name="Text Box 30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2" name="Text Box 30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3" name="Text Box 30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4" name="Text Box 30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5" name="Text Box 30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6" name="Text Box 30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7" name="Text Box 30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8" name="Text Box 30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49" name="Text Box 30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0" name="Text Box 30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1" name="Text Box 30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2" name="Text Box 30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3" name="Text Box 30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4" name="Text Box 30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5" name="Text Box 30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6" name="Text Box 30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7" name="Text Box 30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8" name="Text Box 30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59" name="Text Box 30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0" name="Text Box 30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1" name="Text Box 30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2" name="Text Box 30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3" name="Text Box 30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4" name="Text Box 30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5" name="Text Box 30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6" name="Text Box 30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7" name="Text Box 30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8" name="Text Box 30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69" name="Text Box 30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0" name="Text Box 30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1" name="Text Box 30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2" name="Text Box 30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3" name="Text Box 30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4" name="Text Box 30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5" name="Text Box 30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6" name="Text Box 30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7" name="Text Box 30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8" name="Text Box 30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79" name="Text Box 30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0" name="Text Box 30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1" name="Text Box 30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2" name="Text Box 30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3" name="Text Box 30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4" name="Text Box 30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5" name="Text Box 30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6" name="Text Box 30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7" name="Text Box 30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8" name="Text Box 30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89" name="Text Box 30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0" name="Text Box 30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1" name="Text Box 30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2" name="Text Box 30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3" name="Text Box 30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4" name="Text Box 30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5" name="Text Box 30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6" name="Text Box 31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7" name="Text Box 31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8" name="Text Box 31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299" name="Text Box 31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0" name="Text Box 31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1" name="Text Box 31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2" name="Text Box 31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3" name="Text Box 31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4" name="Text Box 31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5" name="Text Box 31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6" name="Text Box 31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7" name="Text Box 31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8" name="Text Box 31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09" name="Text Box 31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0" name="Text Box 31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1" name="Text Box 31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2" name="Text Box 31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3" name="Text Box 31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4" name="Text Box 31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5" name="Text Box 31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6" name="Text Box 31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7" name="Text Box 31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8" name="Text Box 31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19" name="Text Box 31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0" name="Text Box 31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1" name="Text Box 31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2" name="Text Box 31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3" name="Text Box 31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4" name="Text Box 31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5" name="Text Box 31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6" name="Text Box 31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7" name="Text Box 31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8" name="Text Box 31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29" name="Text Box 31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0" name="Text Box 31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1" name="Text Box 31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2" name="Text Box 31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3" name="Text Box 31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4" name="Text Box 31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5" name="Text Box 31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6" name="Text Box 31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7" name="Text Box 31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8" name="Text Box 31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39" name="Text Box 31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0" name="Text Box 31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1" name="Text Box 31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2" name="Text Box 31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3" name="Text Box 31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4" name="Text Box 31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5" name="Text Box 31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6" name="Text Box 31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7" name="Text Box 31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8" name="Text Box 31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49" name="Text Box 31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0" name="Text Box 31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1" name="Text Box 31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2" name="Text Box 31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3" name="Text Box 31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4" name="Text Box 31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5" name="Text Box 31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6" name="Text Box 31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7" name="Text Box 31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8" name="Text Box 31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59" name="Text Box 31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0" name="Text Box 31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1" name="Text Box 31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2" name="Text Box 31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3" name="Text Box 31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4" name="Text Box 31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5" name="Text Box 31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6" name="Text Box 31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7" name="Text Box 31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8" name="Text Box 31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69" name="Text Box 31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0" name="Text Box 31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1" name="Text Box 31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2" name="Text Box 31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3" name="Text Box 31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4" name="Text Box 31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5" name="Text Box 31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6" name="Text Box 31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7" name="Text Box 31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8" name="Text Box 31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79" name="Text Box 31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0" name="Text Box 31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1" name="Text Box 31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2" name="Text Box 31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3" name="Text Box 31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4" name="Text Box 31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5" name="Text Box 31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6" name="Text Box 31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7" name="Text Box 31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8" name="Text Box 31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89" name="Text Box 31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0" name="Text Box 31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1" name="Text Box 31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2" name="Text Box 31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3" name="Text Box 31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4" name="Text Box 31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5" name="Text Box 31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6" name="Text Box 32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7" name="Text Box 32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8" name="Text Box 32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399" name="Text Box 32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0" name="Text Box 32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1" name="Text Box 32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2" name="Text Box 32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3" name="Text Box 32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4" name="Text Box 32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5" name="Text Box 32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6" name="Text Box 32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7" name="Text Box 32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8" name="Text Box 32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09" name="Text Box 32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0" name="Text Box 32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1" name="Text Box 32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2" name="Text Box 32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3" name="Text Box 32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4" name="Text Box 32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5" name="Text Box 32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6" name="Text Box 32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7" name="Text Box 32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8" name="Text Box 32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19" name="Text Box 32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0" name="Text Box 32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1" name="Text Box 32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2" name="Text Box 32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3" name="Text Box 32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4" name="Text Box 32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5" name="Text Box 32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6" name="Text Box 32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7" name="Text Box 32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8" name="Text Box 32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29" name="Text Box 32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0" name="Text Box 32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1" name="Text Box 32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2" name="Text Box 32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3" name="Text Box 32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4" name="Text Box 32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5" name="Text Box 32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6" name="Text Box 32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7" name="Text Box 32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8" name="Text Box 32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39" name="Text Box 32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0" name="Text Box 32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1" name="Text Box 32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2" name="Text Box 32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3" name="Text Box 32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4" name="Text Box 32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5" name="Text Box 32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6" name="Text Box 32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7" name="Text Box 32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8" name="Text Box 32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49" name="Text Box 32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0" name="Text Box 32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1" name="Text Box 32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2" name="Text Box 32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3" name="Text Box 32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4" name="Text Box 32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5" name="Text Box 32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6" name="Text Box 32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7" name="Text Box 32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8" name="Text Box 32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59" name="Text Box 32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0" name="Text Box 32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1" name="Text Box 32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2" name="Text Box 32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3" name="Text Box 32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4" name="Text Box 32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5" name="Text Box 32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6" name="Text Box 32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7" name="Text Box 32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8" name="Text Box 32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69" name="Text Box 32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0" name="Text Box 32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1" name="Text Box 32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2" name="Text Box 32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3" name="Text Box 32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4" name="Text Box 32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5" name="Text Box 32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6" name="Text Box 32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7" name="Text Box 32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8" name="Text Box 32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79" name="Text Box 32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0" name="Text Box 32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1" name="Text Box 32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2" name="Text Box 32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3" name="Text Box 32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4" name="Text Box 32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5" name="Text Box 32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6" name="Text Box 32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7" name="Text Box 32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8" name="Text Box 32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89" name="Text Box 32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0" name="Text Box 32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1" name="Text Box 32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2" name="Text Box 32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3" name="Text Box 32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4" name="Text Box 32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5" name="Text Box 32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6" name="Text Box 33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7" name="Text Box 33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8" name="Text Box 33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499" name="Text Box 33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0" name="Text Box 33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1" name="Text Box 33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2" name="Text Box 33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3" name="Text Box 33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4" name="Text Box 33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5" name="Text Box 33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6" name="Text Box 33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7" name="Text Box 33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8" name="Text Box 33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09" name="Text Box 33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0" name="Text Box 33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1" name="Text Box 33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2" name="Text Box 33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3" name="Text Box 33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4" name="Text Box 33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5" name="Text Box 33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6" name="Text Box 33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7" name="Text Box 33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8" name="Text Box 33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19" name="Text Box 33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0" name="Text Box 33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1" name="Text Box 33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2" name="Text Box 33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3" name="Text Box 33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4" name="Text Box 33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5" name="Text Box 33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6" name="Text Box 33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7" name="Text Box 33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8" name="Text Box 33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29" name="Text Box 33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0" name="Text Box 33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1" name="Text Box 33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2" name="Text Box 33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3" name="Text Box 33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4" name="Text Box 33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5" name="Text Box 33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6" name="Text Box 33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7" name="Text Box 33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8" name="Text Box 33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39" name="Text Box 33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0" name="Text Box 33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1" name="Text Box 33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2" name="Text Box 33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3" name="Text Box 33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4" name="Text Box 33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5" name="Text Box 33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6" name="Text Box 33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7" name="Text Box 33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8" name="Text Box 33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49" name="Text Box 33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0" name="Text Box 33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1" name="Text Box 33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2" name="Text Box 33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3" name="Text Box 33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4" name="Text Box 33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5" name="Text Box 33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6" name="Text Box 33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7" name="Text Box 33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8" name="Text Box 33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59" name="Text Box 33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0" name="Text Box 33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1" name="Text Box 33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2" name="Text Box 33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3" name="Text Box 33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4" name="Text Box 33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5" name="Text Box 33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6" name="Text Box 33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7" name="Text Box 33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8" name="Text Box 33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69" name="Text Box 33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0" name="Text Box 33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1" name="Text Box 33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2" name="Text Box 33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3" name="Text Box 33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4" name="Text Box 33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5" name="Text Box 33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6" name="Text Box 33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7" name="Text Box 33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8" name="Text Box 33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79" name="Text Box 33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0" name="Text Box 33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1" name="Text Box 33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2" name="Text Box 33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3" name="Text Box 33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4" name="Text Box 33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5" name="Text Box 33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6" name="Text Box 33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7" name="Text Box 33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8" name="Text Box 33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89" name="Text Box 33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0" name="Text Box 33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1" name="Text Box 33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2" name="Text Box 33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3" name="Text Box 33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4" name="Text Box 33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5" name="Text Box 33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6" name="Text Box 34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7" name="Text Box 34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8" name="Text Box 34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599" name="Text Box 34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0" name="Text Box 34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1" name="Text Box 34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2" name="Text Box 34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3" name="Text Box 34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4" name="Text Box 34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5" name="Text Box 34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6" name="Text Box 34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7" name="Text Box 34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8" name="Text Box 34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09" name="Text Box 34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0" name="Text Box 34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1" name="Text Box 34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2" name="Text Box 34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3" name="Text Box 34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4" name="Text Box 34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5" name="Text Box 34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6" name="Text Box 34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7" name="Text Box 34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8" name="Text Box 34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19" name="Text Box 34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0" name="Text Box 34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1" name="Text Box 34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2" name="Text Box 34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3" name="Text Box 34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4" name="Text Box 34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5" name="Text Box 34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6" name="Text Box 34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7" name="Text Box 34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8" name="Text Box 34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29" name="Text Box 34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0" name="Text Box 34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1" name="Text Box 34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2" name="Text Box 34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3" name="Text Box 34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4" name="Text Box 34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5" name="Text Box 34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6" name="Text Box 34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7" name="Text Box 34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8" name="Text Box 34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39" name="Text Box 34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0" name="Text Box 34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1" name="Text Box 34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2" name="Text Box 34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3" name="Text Box 34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4" name="Text Box 34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5" name="Text Box 34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6" name="Text Box 34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7" name="Text Box 34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8" name="Text Box 34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49" name="Text Box 34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0" name="Text Box 34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1" name="Text Box 34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2" name="Text Box 34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3" name="Text Box 34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4" name="Text Box 34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5" name="Text Box 34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6" name="Text Box 34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7" name="Text Box 34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8" name="Text Box 34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59" name="Text Box 34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0" name="Text Box 34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1" name="Text Box 34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2" name="Text Box 34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3" name="Text Box 34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4" name="Text Box 34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5" name="Text Box 34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6" name="Text Box 34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7" name="Text Box 34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8" name="Text Box 34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69" name="Text Box 34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0" name="Text Box 34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1" name="Text Box 34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2" name="Text Box 34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3" name="Text Box 34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4" name="Text Box 34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5" name="Text Box 34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6" name="Text Box 34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7" name="Text Box 34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8" name="Text Box 34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79" name="Text Box 34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0" name="Text Box 34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1" name="Text Box 34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2" name="Text Box 34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3" name="Text Box 34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4" name="Text Box 34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5" name="Text Box 34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6" name="Text Box 34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7" name="Text Box 34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8" name="Text Box 34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89" name="Text Box 34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0" name="Text Box 34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1" name="Text Box 34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2" name="Text Box 34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3" name="Text Box 34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4" name="Text Box 34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5" name="Text Box 34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6" name="Text Box 35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7" name="Text Box 35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8" name="Text Box 35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699" name="Text Box 35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0" name="Text Box 35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1" name="Text Box 35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2" name="Text Box 35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3" name="Text Box 35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4" name="Text Box 35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5" name="Text Box 35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6" name="Text Box 35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7" name="Text Box 35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8" name="Text Box 35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09" name="Text Box 35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0" name="Text Box 35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1" name="Text Box 35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2" name="Text Box 35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3" name="Text Box 35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4" name="Text Box 35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5" name="Text Box 35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6" name="Text Box 35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7" name="Text Box 35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8" name="Text Box 35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19" name="Text Box 35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0" name="Text Box 35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1" name="Text Box 35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2" name="Text Box 35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3" name="Text Box 35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4" name="Text Box 35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5" name="Text Box 35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6" name="Text Box 35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7" name="Text Box 35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8" name="Text Box 35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29" name="Text Box 35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0" name="Text Box 35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1" name="Text Box 35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2" name="Text Box 35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3" name="Text Box 35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4" name="Text Box 35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5" name="Text Box 35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6" name="Text Box 35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7" name="Text Box 35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8" name="Text Box 35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39" name="Text Box 35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0" name="Text Box 35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1" name="Text Box 35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2" name="Text Box 35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3" name="Text Box 35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4" name="Text Box 35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5" name="Text Box 35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6" name="Text Box 35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7" name="Text Box 35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8" name="Text Box 35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49" name="Text Box 35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0" name="Text Box 35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1" name="Text Box 35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2" name="Text Box 35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3" name="Text Box 35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4" name="Text Box 35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5" name="Text Box 35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6" name="Text Box 35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7" name="Text Box 35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8" name="Text Box 35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59" name="Text Box 35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0" name="Text Box 35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1" name="Text Box 35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2" name="Text Box 35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3" name="Text Box 35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4" name="Text Box 35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5" name="Text Box 35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6" name="Text Box 35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7" name="Text Box 35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8" name="Text Box 35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69" name="Text Box 35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0" name="Text Box 35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1" name="Text Box 35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2" name="Text Box 35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3" name="Text Box 35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4" name="Text Box 35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5" name="Text Box 35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6" name="Text Box 35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7" name="Text Box 35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8" name="Text Box 35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79" name="Text Box 35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0" name="Text Box 35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1" name="Text Box 35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2" name="Text Box 35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3" name="Text Box 35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4" name="Text Box 35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5" name="Text Box 35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6" name="Text Box 35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7" name="Text Box 35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8" name="Text Box 35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89" name="Text Box 35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0" name="Text Box 35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1" name="Text Box 35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2" name="Text Box 35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3" name="Text Box 35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4" name="Text Box 35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5" name="Text Box 35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6" name="Text Box 36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7" name="Text Box 36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8" name="Text Box 36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799" name="Text Box 36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0" name="Text Box 36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1" name="Text Box 36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2" name="Text Box 36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3" name="Text Box 36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4" name="Text Box 36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5" name="Text Box 36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6" name="Text Box 36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7" name="Text Box 36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8" name="Text Box 36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09" name="Text Box 36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0" name="Text Box 36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1" name="Text Box 36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2" name="Text Box 36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3" name="Text Box 36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4" name="Text Box 36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5" name="Text Box 36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6" name="Text Box 36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7" name="Text Box 36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8" name="Text Box 36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19" name="Text Box 36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0" name="Text Box 36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1" name="Text Box 36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2" name="Text Box 36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3" name="Text Box 36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4" name="Text Box 36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5" name="Text Box 36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6" name="Text Box 36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7" name="Text Box 36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8" name="Text Box 36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29" name="Text Box 36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0" name="Text Box 36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1" name="Text Box 36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2" name="Text Box 36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3" name="Text Box 36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4" name="Text Box 36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5" name="Text Box 36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6" name="Text Box 36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7" name="Text Box 36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8" name="Text Box 36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39" name="Text Box 36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0" name="Text Box 36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1" name="Text Box 36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2" name="Text Box 36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3" name="Text Box 36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4" name="Text Box 36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5" name="Text Box 36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6" name="Text Box 36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7" name="Text Box 36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8" name="Text Box 36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49" name="Text Box 36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0" name="Text Box 36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1" name="Text Box 36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2" name="Text Box 36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3" name="Text Box 36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4" name="Text Box 36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5" name="Text Box 36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6" name="Text Box 36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7" name="Text Box 36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8" name="Text Box 36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59" name="Text Box 36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0" name="Text Box 36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1" name="Text Box 36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2" name="Text Box 36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3" name="Text Box 36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4" name="Text Box 36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5" name="Text Box 36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6" name="Text Box 36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7" name="Text Box 36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8" name="Text Box 36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69" name="Text Box 36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0" name="Text Box 36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1" name="Text Box 36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2" name="Text Box 36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3" name="Text Box 36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4" name="Text Box 36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5" name="Text Box 36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6" name="Text Box 36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7" name="Text Box 36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8" name="Text Box 36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79" name="Text Box 36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0" name="Text Box 36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1" name="Text Box 36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2" name="Text Box 36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3" name="Text Box 36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4" name="Text Box 36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5" name="Text Box 36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6" name="Text Box 36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7" name="Text Box 36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8" name="Text Box 36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89" name="Text Box 36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0" name="Text Box 36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1" name="Text Box 36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2" name="Text Box 36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3" name="Text Box 36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4" name="Text Box 36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5" name="Text Box 36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6" name="Text Box 37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7" name="Text Box 37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8" name="Text Box 37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899" name="Text Box 37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0" name="Text Box 37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1" name="Text Box 37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2" name="Text Box 37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3" name="Text Box 37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4" name="Text Box 37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5" name="Text Box 37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6" name="Text Box 37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7" name="Text Box 37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8" name="Text Box 37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09" name="Text Box 37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0" name="Text Box 37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1" name="Text Box 37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2" name="Text Box 37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3" name="Text Box 37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4" name="Text Box 37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5" name="Text Box 37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6" name="Text Box 37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7" name="Text Box 37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8" name="Text Box 37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19" name="Text Box 37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0" name="Text Box 37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1" name="Text Box 37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2" name="Text Box 37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3" name="Text Box 37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4" name="Text Box 37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5" name="Text Box 37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6" name="Text Box 37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7" name="Text Box 37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8" name="Text Box 37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29" name="Text Box 37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0" name="Text Box 37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1" name="Text Box 37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2" name="Text Box 37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3" name="Text Box 37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4" name="Text Box 37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5" name="Text Box 37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6" name="Text Box 37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7" name="Text Box 37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8" name="Text Box 37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39" name="Text Box 37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0" name="Text Box 37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1" name="Text Box 37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2" name="Text Box 37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3" name="Text Box 37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4" name="Text Box 37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5" name="Text Box 37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6" name="Text Box 37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7" name="Text Box 37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8" name="Text Box 37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49" name="Text Box 37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0" name="Text Box 37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1" name="Text Box 37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2" name="Text Box 37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3" name="Text Box 37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4" name="Text Box 37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5" name="Text Box 37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6" name="Text Box 37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7" name="Text Box 37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8" name="Text Box 37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59" name="Text Box 37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0" name="Text Box 37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1" name="Text Box 37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2" name="Text Box 37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3" name="Text Box 37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4" name="Text Box 37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5" name="Text Box 37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6" name="Text Box 37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7" name="Text Box 37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8" name="Text Box 37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69" name="Text Box 37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0" name="Text Box 37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1" name="Text Box 37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2" name="Text Box 37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3" name="Text Box 37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4" name="Text Box 37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5" name="Text Box 37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6" name="Text Box 37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7" name="Text Box 37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8" name="Text Box 37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79" name="Text Box 37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0" name="Text Box 37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1" name="Text Box 37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2" name="Text Box 37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3" name="Text Box 37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4" name="Text Box 37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5" name="Text Box 37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6" name="Text Box 37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7" name="Text Box 37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8" name="Text Box 37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89" name="Text Box 37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0" name="Text Box 37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1" name="Text Box 37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2" name="Text Box 37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3" name="Text Box 37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4" name="Text Box 37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5" name="Text Box 37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6" name="Text Box 38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7" name="Text Box 38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8" name="Text Box 38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3999" name="Text Box 38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0" name="Text Box 38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1" name="Text Box 38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2" name="Text Box 38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3" name="Text Box 38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4" name="Text Box 38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5" name="Text Box 38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6" name="Text Box 38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7" name="Text Box 38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8" name="Text Box 38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09" name="Text Box 38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0" name="Text Box 38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1" name="Text Box 38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2" name="Text Box 38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3" name="Text Box 38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4" name="Text Box 38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5" name="Text Box 38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6" name="Text Box 38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7" name="Text Box 38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8" name="Text Box 38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19" name="Text Box 38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0" name="Text Box 38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1" name="Text Box 38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2" name="Text Box 38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3" name="Text Box 38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4" name="Text Box 38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5" name="Text Box 38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6" name="Text Box 38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7" name="Text Box 38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8" name="Text Box 38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29" name="Text Box 38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0" name="Text Box 38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1" name="Text Box 38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2" name="Text Box 38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3" name="Text Box 38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4" name="Text Box 38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5" name="Text Box 38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6" name="Text Box 38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7" name="Text Box 38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8" name="Text Box 38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39" name="Text Box 38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0" name="Text Box 38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1" name="Text Box 38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2" name="Text Box 38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3" name="Text Box 38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4" name="Text Box 38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5" name="Text Box 38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6" name="Text Box 38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7" name="Text Box 38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8" name="Text Box 38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49" name="Text Box 38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0" name="Text Box 38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1" name="Text Box 38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2" name="Text Box 38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3" name="Text Box 38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4" name="Text Box 38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5" name="Text Box 38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6" name="Text Box 38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7" name="Text Box 38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8" name="Text Box 38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59" name="Text Box 38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0" name="Text Box 38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1" name="Text Box 38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2" name="Text Box 38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3" name="Text Box 38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4" name="Text Box 38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5" name="Text Box 38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6" name="Text Box 38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7" name="Text Box 38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8" name="Text Box 38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69" name="Text Box 38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0" name="Text Box 38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1" name="Text Box 38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2" name="Text Box 38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3" name="Text Box 38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4" name="Text Box 38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5" name="Text Box 38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6" name="Text Box 38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7" name="Text Box 38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8" name="Text Box 38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79" name="Text Box 38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0" name="Text Box 38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1" name="Text Box 38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2" name="Text Box 38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3" name="Text Box 38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4" name="Text Box 38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5" name="Text Box 38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6" name="Text Box 38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7" name="Text Box 38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8" name="Text Box 38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89" name="Text Box 38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0" name="Text Box 38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1" name="Text Box 38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2" name="Text Box 38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3" name="Text Box 38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4" name="Text Box 38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5" name="Text Box 38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6" name="Text Box 39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7" name="Text Box 39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8" name="Text Box 39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099" name="Text Box 39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0" name="Text Box 39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1" name="Text Box 39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2" name="Text Box 39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3" name="Text Box 39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4" name="Text Box 39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5" name="Text Box 39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6" name="Text Box 39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7" name="Text Box 39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8" name="Text Box 39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09" name="Text Box 39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0" name="Text Box 39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1" name="Text Box 39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2" name="Text Box 39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3" name="Text Box 39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4" name="Text Box 39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5" name="Text Box 39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6" name="Text Box 39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7" name="Text Box 39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8" name="Text Box 39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19" name="Text Box 39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0" name="Text Box 39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1" name="Text Box 39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2" name="Text Box 39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3" name="Text Box 39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4" name="Text Box 39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5" name="Text Box 39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6" name="Text Box 39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7" name="Text Box 39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8" name="Text Box 39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29" name="Text Box 39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0" name="Text Box 39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1" name="Text Box 39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2" name="Text Box 39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3" name="Text Box 39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4" name="Text Box 39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5" name="Text Box 39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6" name="Text Box 39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7" name="Text Box 39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8" name="Text Box 39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39" name="Text Box 39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0" name="Text Box 39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1" name="Text Box 39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2" name="Text Box 39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3" name="Text Box 39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4" name="Text Box 39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5" name="Text Box 39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6" name="Text Box 39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7" name="Text Box 39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8" name="Text Box 39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49" name="Text Box 39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0" name="Text Box 39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1" name="Text Box 39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2" name="Text Box 39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3" name="Text Box 39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4" name="Text Box 39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5" name="Text Box 39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6" name="Text Box 39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7" name="Text Box 39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8" name="Text Box 39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59" name="Text Box 39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0" name="Text Box 39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1" name="Text Box 39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2" name="Text Box 39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3" name="Text Box 39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4" name="Text Box 39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5" name="Text Box 39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6" name="Text Box 39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7" name="Text Box 39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8" name="Text Box 39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69" name="Text Box 39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0" name="Text Box 39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1" name="Text Box 39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2" name="Text Box 39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3" name="Text Box 39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4" name="Text Box 39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5" name="Text Box 39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6" name="Text Box 39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7" name="Text Box 39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8" name="Text Box 39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79" name="Text Box 39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0" name="Text Box 39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1" name="Text Box 39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2" name="Text Box 39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3" name="Text Box 39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4" name="Text Box 39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5" name="Text Box 39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6" name="Text Box 39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7" name="Text Box 39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8" name="Text Box 39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89" name="Text Box 39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0" name="Text Box 39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1" name="Text Box 39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2" name="Text Box 39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3" name="Text Box 39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4" name="Text Box 39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5" name="Text Box 39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6" name="Text Box 40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7" name="Text Box 40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8" name="Text Box 40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199" name="Text Box 40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0" name="Text Box 40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1" name="Text Box 40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2" name="Text Box 40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3" name="Text Box 40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4" name="Text Box 40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5" name="Text Box 40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6" name="Text Box 40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7" name="Text Box 40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8" name="Text Box 40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09" name="Text Box 40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0" name="Text Box 40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1" name="Text Box 40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2" name="Text Box 40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3" name="Text Box 40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4" name="Text Box 40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5" name="Text Box 40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6" name="Text Box 40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7" name="Text Box 40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8" name="Text Box 40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19" name="Text Box 40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0" name="Text Box 40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1" name="Text Box 40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2" name="Text Box 40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3" name="Text Box 40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4" name="Text Box 40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5" name="Text Box 40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6" name="Text Box 40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7" name="Text Box 40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8" name="Text Box 40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29" name="Text Box 40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0" name="Text Box 40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1" name="Text Box 40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2" name="Text Box 40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3" name="Text Box 40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4" name="Text Box 40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5" name="Text Box 40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6" name="Text Box 40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7" name="Text Box 40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8" name="Text Box 40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39" name="Text Box 40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0" name="Text Box 40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1" name="Text Box 40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2" name="Text Box 40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3" name="Text Box 40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4" name="Text Box 40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5" name="Text Box 40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6" name="Text Box 40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7" name="Text Box 40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8" name="Text Box 40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49" name="Text Box 40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0" name="Text Box 40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1" name="Text Box 40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2" name="Text Box 40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3" name="Text Box 40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4" name="Text Box 40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5" name="Text Box 40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6" name="Text Box 40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7" name="Text Box 40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8" name="Text Box 40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59" name="Text Box 40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0" name="Text Box 40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1" name="Text Box 40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2" name="Text Box 40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3" name="Text Box 40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4" name="Text Box 40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5" name="Text Box 40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6" name="Text Box 40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7" name="Text Box 40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8" name="Text Box 40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69" name="Text Box 40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0" name="Text Box 40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1" name="Text Box 40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2" name="Text Box 40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3" name="Text Box 40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4" name="Text Box 40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5" name="Text Box 40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6" name="Text Box 40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7" name="Text Box 40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8" name="Text Box 40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79" name="Text Box 40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0" name="Text Box 40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1" name="Text Box 40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2" name="Text Box 40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3" name="Text Box 40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4" name="Text Box 40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5" name="Text Box 40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6" name="Text Box 40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7" name="Text Box 40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8" name="Text Box 40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89" name="Text Box 40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0" name="Text Box 40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1" name="Text Box 40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2" name="Text Box 40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3" name="Text Box 40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4" name="Text Box 40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5" name="Text Box 40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6" name="Text Box 41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7" name="Text Box 41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8" name="Text Box 41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299" name="Text Box 41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0" name="Text Box 41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1" name="Text Box 41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2" name="Text Box 41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3" name="Text Box 41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4" name="Text Box 41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5" name="Text Box 41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6" name="Text Box 41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7" name="Text Box 41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8" name="Text Box 41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09" name="Text Box 41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0" name="Text Box 41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1" name="Text Box 41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2" name="Text Box 41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3" name="Text Box 41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4" name="Text Box 41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5" name="Text Box 41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6" name="Text Box 41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7" name="Text Box 41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8" name="Text Box 41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19" name="Text Box 41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0" name="Text Box 41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1" name="Text Box 41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2" name="Text Box 41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3" name="Text Box 41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4" name="Text Box 41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5" name="Text Box 41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6" name="Text Box 41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7" name="Text Box 41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8" name="Text Box 41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29" name="Text Box 41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0" name="Text Box 41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1" name="Text Box 41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2" name="Text Box 41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3" name="Text Box 41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4" name="Text Box 41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5" name="Text Box 41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6" name="Text Box 41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7" name="Text Box 41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8" name="Text Box 41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39" name="Text Box 41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0" name="Text Box 41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1" name="Text Box 41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2" name="Text Box 41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3" name="Text Box 41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4" name="Text Box 41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5" name="Text Box 41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6" name="Text Box 41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7" name="Text Box 41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8" name="Text Box 41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49" name="Text Box 41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0" name="Text Box 41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1" name="Text Box 41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2" name="Text Box 41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3" name="Text Box 41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4" name="Text Box 41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5" name="Text Box 41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6" name="Text Box 41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7" name="Text Box 41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8" name="Text Box 41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59" name="Text Box 41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0" name="Text Box 41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1" name="Text Box 41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2" name="Text Box 41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3" name="Text Box 41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4" name="Text Box 41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5" name="Text Box 41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6" name="Text Box 41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7" name="Text Box 41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8" name="Text Box 41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69" name="Text Box 41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0" name="Text Box 41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1" name="Text Box 41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2" name="Text Box 41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3" name="Text Box 41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4" name="Text Box 41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5" name="Text Box 41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6" name="Text Box 41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7" name="Text Box 41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8" name="Text Box 41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79" name="Text Box 41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0" name="Text Box 41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1" name="Text Box 41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2" name="Text Box 41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3" name="Text Box 41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4" name="Text Box 41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5" name="Text Box 41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6" name="Text Box 41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7" name="Text Box 41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8" name="Text Box 41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89" name="Text Box 41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0" name="Text Box 41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1" name="Text Box 41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2" name="Text Box 41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3" name="Text Box 41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4" name="Text Box 41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5" name="Text Box 41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6" name="Text Box 42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7" name="Text Box 42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8" name="Text Box 42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399" name="Text Box 42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0" name="Text Box 42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1" name="Text Box 42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2" name="Text Box 42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3" name="Text Box 42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4" name="Text Box 42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5" name="Text Box 42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6" name="Text Box 42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7" name="Text Box 42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8" name="Text Box 42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09" name="Text Box 42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0" name="Text Box 42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1" name="Text Box 42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2" name="Text Box 42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3" name="Text Box 42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4" name="Text Box 42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5" name="Text Box 42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6" name="Text Box 42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7" name="Text Box 42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8" name="Text Box 42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19" name="Text Box 42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0" name="Text Box 42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1" name="Text Box 42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2" name="Text Box 42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3" name="Text Box 42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4" name="Text Box 42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5" name="Text Box 42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6" name="Text Box 42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7" name="Text Box 42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8" name="Text Box 42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29" name="Text Box 42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0" name="Text Box 42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1" name="Text Box 42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2" name="Text Box 42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3" name="Text Box 42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4" name="Text Box 42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5" name="Text Box 42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6" name="Text Box 42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7" name="Text Box 42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8" name="Text Box 42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39" name="Text Box 42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0" name="Text Box 42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1" name="Text Box 42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2" name="Text Box 42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3" name="Text Box 42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4" name="Text Box 42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5" name="Text Box 42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6" name="Text Box 42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7" name="Text Box 42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8" name="Text Box 42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49" name="Text Box 42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0" name="Text Box 42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1" name="Text Box 42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2" name="Text Box 42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3" name="Text Box 42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4" name="Text Box 42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5" name="Text Box 42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6" name="Text Box 42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7" name="Text Box 42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8" name="Text Box 42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59" name="Text Box 42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0" name="Text Box 42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1" name="Text Box 42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2" name="Text Box 42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3" name="Text Box 42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4" name="Text Box 42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5" name="Text Box 42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6" name="Text Box 42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7" name="Text Box 42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8" name="Text Box 42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69" name="Text Box 42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0" name="Text Box 42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1" name="Text Box 42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2" name="Text Box 42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3" name="Text Box 42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4" name="Text Box 42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5" name="Text Box 42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6" name="Text Box 42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7" name="Text Box 42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8" name="Text Box 42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79" name="Text Box 42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0" name="Text Box 42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1" name="Text Box 42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2" name="Text Box 42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3" name="Text Box 42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4" name="Text Box 42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5" name="Text Box 42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6" name="Text Box 42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7" name="Text Box 42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8" name="Text Box 42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89" name="Text Box 42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0" name="Text Box 42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1" name="Text Box 42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2" name="Text Box 42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3" name="Text Box 42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4" name="Text Box 42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5" name="Text Box 42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6" name="Text Box 43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7" name="Text Box 43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8" name="Text Box 43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499" name="Text Box 43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0" name="Text Box 43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1" name="Text Box 43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2" name="Text Box 43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3" name="Text Box 43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4" name="Text Box 43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5" name="Text Box 43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6" name="Text Box 43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7" name="Text Box 43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8" name="Text Box 43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09" name="Text Box 43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0" name="Text Box 43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1" name="Text Box 43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2" name="Text Box 43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3" name="Text Box 43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4" name="Text Box 43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5" name="Text Box 43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6" name="Text Box 43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7" name="Text Box 43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8" name="Text Box 43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19" name="Text Box 43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0" name="Text Box 43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1" name="Text Box 43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2" name="Text Box 43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3" name="Text Box 43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4" name="Text Box 43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5" name="Text Box 43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6" name="Text Box 43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7" name="Text Box 43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8" name="Text Box 43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29" name="Text Box 43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0" name="Text Box 43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1" name="Text Box 43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2" name="Text Box 43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3" name="Text Box 43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4" name="Text Box 43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5" name="Text Box 43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6" name="Text Box 43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7" name="Text Box 43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8" name="Text Box 43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39" name="Text Box 43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0" name="Text Box 43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1" name="Text Box 43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2" name="Text Box 43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3" name="Text Box 43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4" name="Text Box 43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5" name="Text Box 43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6" name="Text Box 43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7" name="Text Box 43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8" name="Text Box 43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49" name="Text Box 43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0" name="Text Box 43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1" name="Text Box 43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2" name="Text Box 43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3" name="Text Box 43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4" name="Text Box 43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5" name="Text Box 43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6" name="Text Box 43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7" name="Text Box 43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8" name="Text Box 43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59" name="Text Box 43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0" name="Text Box 43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1" name="Text Box 43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2" name="Text Box 43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3" name="Text Box 43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4" name="Text Box 43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5" name="Text Box 43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6" name="Text Box 43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7" name="Text Box 43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8" name="Text Box 43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69" name="Text Box 43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0" name="Text Box 43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1" name="Text Box 43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2" name="Text Box 43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3" name="Text Box 43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4" name="Text Box 43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5" name="Text Box 43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6" name="Text Box 43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7" name="Text Box 43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8" name="Text Box 43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79" name="Text Box 43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0" name="Text Box 43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1" name="Text Box 43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2" name="Text Box 43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3" name="Text Box 43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4" name="Text Box 43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5" name="Text Box 43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6" name="Text Box 43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7" name="Text Box 43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8" name="Text Box 43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89" name="Text Box 43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0" name="Text Box 43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1" name="Text Box 43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2" name="Text Box 43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3" name="Text Box 43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4" name="Text Box 43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5" name="Text Box 43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6" name="Text Box 44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7" name="Text Box 44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8" name="Text Box 44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599" name="Text Box 44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0" name="Text Box 44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1" name="Text Box 44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2" name="Text Box 44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3" name="Text Box 44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4" name="Text Box 44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5" name="Text Box 44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6" name="Text Box 44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7" name="Text Box 44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8" name="Text Box 44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09" name="Text Box 44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0" name="Text Box 44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1" name="Text Box 44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2" name="Text Box 44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3" name="Text Box 44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4" name="Text Box 44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5" name="Text Box 44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6" name="Text Box 44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7" name="Text Box 44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8" name="Text Box 44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19" name="Text Box 44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0" name="Text Box 44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1" name="Text Box 44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2" name="Text Box 44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3" name="Text Box 44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4" name="Text Box 44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5" name="Text Box 44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6" name="Text Box 44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7" name="Text Box 44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8" name="Text Box 44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29" name="Text Box 44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0" name="Text Box 44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1" name="Text Box 44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2" name="Text Box 44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3" name="Text Box 44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4" name="Text Box 44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5" name="Text Box 44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6" name="Text Box 44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7" name="Text Box 44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8" name="Text Box 44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39" name="Text Box 44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0" name="Text Box 44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1" name="Text Box 44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2" name="Text Box 44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3" name="Text Box 44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4" name="Text Box 44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5" name="Text Box 44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6" name="Text Box 44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7" name="Text Box 44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8" name="Text Box 44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49" name="Text Box 44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0" name="Text Box 44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1" name="Text Box 44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2" name="Text Box 44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3" name="Text Box 44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4" name="Text Box 44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5" name="Text Box 44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6" name="Text Box 44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7" name="Text Box 44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8" name="Text Box 44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59" name="Text Box 44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0" name="Text Box 44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1" name="Text Box 44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2" name="Text Box 44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3" name="Text Box 44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4" name="Text Box 44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5" name="Text Box 44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6" name="Text Box 44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7" name="Text Box 44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8" name="Text Box 44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69" name="Text Box 44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0" name="Text Box 44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1" name="Text Box 44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2" name="Text Box 44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3" name="Text Box 44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4" name="Text Box 44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5" name="Text Box 44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6" name="Text Box 44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7" name="Text Box 44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8" name="Text Box 44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79" name="Text Box 44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0" name="Text Box 44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1" name="Text Box 44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2" name="Text Box 44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3" name="Text Box 44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4" name="Text Box 44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5" name="Text Box 44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6" name="Text Box 44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7" name="Text Box 44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8" name="Text Box 44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89" name="Text Box 44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0" name="Text Box 44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1" name="Text Box 44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2" name="Text Box 44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3" name="Text Box 44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4" name="Text Box 44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5" name="Text Box 44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6" name="Text Box 45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7" name="Text Box 45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8" name="Text Box 45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699" name="Text Box 45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0" name="Text Box 45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1" name="Text Box 45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2" name="Text Box 45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3" name="Text Box 45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4" name="Text Box 45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5" name="Text Box 45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6" name="Text Box 45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7" name="Text Box 45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8" name="Text Box 45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09" name="Text Box 45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0" name="Text Box 45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1" name="Text Box 45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2" name="Text Box 45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3" name="Text Box 45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4" name="Text Box 45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5" name="Text Box 45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6" name="Text Box 45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7" name="Text Box 45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8" name="Text Box 45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19" name="Text Box 45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0" name="Text Box 45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1" name="Text Box 45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2" name="Text Box 45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3" name="Text Box 45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4" name="Text Box 45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5" name="Text Box 45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6" name="Text Box 45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7" name="Text Box 45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8" name="Text Box 45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29" name="Text Box 45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0" name="Text Box 45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1" name="Text Box 45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2" name="Text Box 45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3" name="Text Box 45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4" name="Text Box 45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5" name="Text Box 45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6" name="Text Box 45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7" name="Text Box 45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8" name="Text Box 45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39" name="Text Box 45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0" name="Text Box 45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1" name="Text Box 45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2" name="Text Box 45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3" name="Text Box 45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4" name="Text Box 45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5" name="Text Box 45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6" name="Text Box 45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7" name="Text Box 45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8" name="Text Box 45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49" name="Text Box 45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0" name="Text Box 45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1" name="Text Box 45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2" name="Text Box 45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3" name="Text Box 45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4" name="Text Box 45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5" name="Text Box 45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6" name="Text Box 45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7" name="Text Box 45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8" name="Text Box 45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59" name="Text Box 45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0" name="Text Box 45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1" name="Text Box 45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2" name="Text Box 45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3" name="Text Box 45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4" name="Text Box 45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5" name="Text Box 45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6" name="Text Box 45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7" name="Text Box 45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8" name="Text Box 45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69" name="Text Box 45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0" name="Text Box 45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1" name="Text Box 45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2" name="Text Box 45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3" name="Text Box 45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4" name="Text Box 45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5" name="Text Box 45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6" name="Text Box 45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7" name="Text Box 45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8" name="Text Box 45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79" name="Text Box 45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0" name="Text Box 45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1" name="Text Box 45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2" name="Text Box 45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3" name="Text Box 45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4" name="Text Box 45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5" name="Text Box 45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6" name="Text Box 45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7" name="Text Box 45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8" name="Text Box 45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89" name="Text Box 45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0" name="Text Box 45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1" name="Text Box 45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2" name="Text Box 45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3" name="Text Box 45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4" name="Text Box 45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5" name="Text Box 45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6" name="Text Box 46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7" name="Text Box 46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8" name="Text Box 46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799" name="Text Box 46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0" name="Text Box 46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1" name="Text Box 46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2" name="Text Box 46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3" name="Text Box 46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4" name="Text Box 46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5" name="Text Box 46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6" name="Text Box 46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7" name="Text Box 46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8" name="Text Box 46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09" name="Text Box 46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0" name="Text Box 46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1" name="Text Box 46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2" name="Text Box 46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3" name="Text Box 46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4" name="Text Box 46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5" name="Text Box 46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6" name="Text Box 46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7" name="Text Box 46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8" name="Text Box 46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19" name="Text Box 46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0" name="Text Box 46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1" name="Text Box 46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2" name="Text Box 46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3" name="Text Box 46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4" name="Text Box 46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5" name="Text Box 46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6" name="Text Box 46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7" name="Text Box 46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8" name="Text Box 46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29" name="Text Box 46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0" name="Text Box 46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1" name="Text Box 46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2" name="Text Box 46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3" name="Text Box 46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4" name="Text Box 46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5" name="Text Box 46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6" name="Text Box 46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7" name="Text Box 46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8" name="Text Box 46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39" name="Text Box 46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0" name="Text Box 46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1" name="Text Box 46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2" name="Text Box 46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3" name="Text Box 46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4" name="Text Box 46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5" name="Text Box 46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6" name="Text Box 46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7" name="Text Box 46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8" name="Text Box 46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49" name="Text Box 46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0" name="Text Box 46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1" name="Text Box 46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2" name="Text Box 46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3" name="Text Box 46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4" name="Text Box 46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5" name="Text Box 46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6" name="Text Box 46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7" name="Text Box 46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8" name="Text Box 46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59" name="Text Box 46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0" name="Text Box 46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1" name="Text Box 46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2" name="Text Box 46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3" name="Text Box 46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4" name="Text Box 46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5" name="Text Box 46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6" name="Text Box 46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7" name="Text Box 46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8" name="Text Box 46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69" name="Text Box 46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0" name="Text Box 46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1" name="Text Box 46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2" name="Text Box 46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3" name="Text Box 46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4" name="Text Box 46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5" name="Text Box 46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6" name="Text Box 46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7" name="Text Box 46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8" name="Text Box 46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79" name="Text Box 46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0" name="Text Box 46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1" name="Text Box 46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2" name="Text Box 46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3" name="Text Box 46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4" name="Text Box 46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5" name="Text Box 46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6" name="Text Box 46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7" name="Text Box 46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8" name="Text Box 46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89" name="Text Box 46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0" name="Text Box 46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1" name="Text Box 46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2" name="Text Box 46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3" name="Text Box 46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4" name="Text Box 46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5" name="Text Box 46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6" name="Text Box 47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7" name="Text Box 47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8" name="Text Box 47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899" name="Text Box 47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0" name="Text Box 47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1" name="Text Box 47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2" name="Text Box 47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3" name="Text Box 47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4" name="Text Box 47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5" name="Text Box 47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6" name="Text Box 47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7" name="Text Box 47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8" name="Text Box 47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09" name="Text Box 47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0" name="Text Box 47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1" name="Text Box 47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2" name="Text Box 47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3" name="Text Box 47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4" name="Text Box 47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5" name="Text Box 47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6" name="Text Box 47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7" name="Text Box 47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8" name="Text Box 47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19" name="Text Box 47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0" name="Text Box 47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1" name="Text Box 47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2" name="Text Box 47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3" name="Text Box 47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4" name="Text Box 47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5" name="Text Box 47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6" name="Text Box 47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7" name="Text Box 47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8" name="Text Box 47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29" name="Text Box 47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0" name="Text Box 47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1" name="Text Box 47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2" name="Text Box 47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3" name="Text Box 47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4" name="Text Box 47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5" name="Text Box 47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6" name="Text Box 47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7" name="Text Box 47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8" name="Text Box 47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39" name="Text Box 47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0" name="Text Box 47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1" name="Text Box 47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2" name="Text Box 47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3" name="Text Box 47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4" name="Text Box 47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5" name="Text Box 47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6" name="Text Box 47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7" name="Text Box 47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8" name="Text Box 47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49" name="Text Box 47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0" name="Text Box 47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1" name="Text Box 47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2" name="Text Box 47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3" name="Text Box 47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4" name="Text Box 47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5" name="Text Box 47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6" name="Text Box 47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7" name="Text Box 47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8" name="Text Box 47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59" name="Text Box 47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0" name="Text Box 47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1" name="Text Box 47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2" name="Text Box 47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3" name="Text Box 47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4" name="Text Box 47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5" name="Text Box 47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6" name="Text Box 47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7" name="Text Box 47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8" name="Text Box 47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69" name="Text Box 47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0" name="Text Box 47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1" name="Text Box 47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2" name="Text Box 47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3" name="Text Box 47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4" name="Text Box 47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5" name="Text Box 47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6" name="Text Box 47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7" name="Text Box 47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8" name="Text Box 47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79" name="Text Box 47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0" name="Text Box 47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1" name="Text Box 47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2" name="Text Box 47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3" name="Text Box 47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4" name="Text Box 47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5" name="Text Box 47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6" name="Text Box 47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7" name="Text Box 47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8" name="Text Box 47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89" name="Text Box 47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0" name="Text Box 47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1" name="Text Box 47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2" name="Text Box 47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3" name="Text Box 47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4" name="Text Box 47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5" name="Text Box 47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6" name="Text Box 48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7" name="Text Box 48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8" name="Text Box 48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4999" name="Text Box 48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0" name="Text Box 48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1" name="Text Box 48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2" name="Text Box 48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3" name="Text Box 48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4" name="Text Box 48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5" name="Text Box 48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6" name="Text Box 48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7" name="Text Box 48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8" name="Text Box 48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09" name="Text Box 48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0" name="Text Box 48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1" name="Text Box 48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2" name="Text Box 48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3" name="Text Box 48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4" name="Text Box 48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5" name="Text Box 48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6" name="Text Box 48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7" name="Text Box 48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8" name="Text Box 48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19" name="Text Box 48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0" name="Text Box 48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1" name="Text Box 48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2" name="Text Box 48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3" name="Text Box 48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4" name="Text Box 48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5" name="Text Box 48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6" name="Text Box 48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7" name="Text Box 48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8" name="Text Box 48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29" name="Text Box 48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0" name="Text Box 48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1" name="Text Box 48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2" name="Text Box 48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3" name="Text Box 48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4" name="Text Box 48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5" name="Text Box 48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6" name="Text Box 48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7" name="Text Box 48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8" name="Text Box 48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39" name="Text Box 48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0" name="Text Box 48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1" name="Text Box 48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2" name="Text Box 48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3" name="Text Box 48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4" name="Text Box 48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5" name="Text Box 48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6" name="Text Box 48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7" name="Text Box 48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8" name="Text Box 48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49" name="Text Box 48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0" name="Text Box 48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1" name="Text Box 48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2" name="Text Box 48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3" name="Text Box 48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4" name="Text Box 48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5" name="Text Box 48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6" name="Text Box 48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7" name="Text Box 48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8" name="Text Box 48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59" name="Text Box 48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0" name="Text Box 48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1" name="Text Box 48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2" name="Text Box 48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3" name="Text Box 48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4" name="Text Box 48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5" name="Text Box 48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6" name="Text Box 48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7" name="Text Box 48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8" name="Text Box 48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69" name="Text Box 48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0" name="Text Box 48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1" name="Text Box 48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2" name="Text Box 48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3" name="Text Box 48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4" name="Text Box 48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5" name="Text Box 48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6" name="Text Box 48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7" name="Text Box 48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8" name="Text Box 48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79" name="Text Box 48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0" name="Text Box 48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1" name="Text Box 48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2" name="Text Box 48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3" name="Text Box 48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4" name="Text Box 48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5" name="Text Box 48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6" name="Text Box 48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7" name="Text Box 48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8" name="Text Box 48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89" name="Text Box 48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0" name="Text Box 48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1" name="Text Box 48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2" name="Text Box 48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3" name="Text Box 48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4" name="Text Box 48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5" name="Text Box 48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6" name="Text Box 49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7" name="Text Box 49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8" name="Text Box 49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099" name="Text Box 49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0" name="Text Box 49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1" name="Text Box 49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2" name="Text Box 49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3" name="Text Box 49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4" name="Text Box 49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5" name="Text Box 49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6" name="Text Box 49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7" name="Text Box 49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8" name="Text Box 49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09" name="Text Box 49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0" name="Text Box 49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1" name="Text Box 49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2" name="Text Box 49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3" name="Text Box 49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4" name="Text Box 49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5" name="Text Box 49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6" name="Text Box 49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7" name="Text Box 49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8" name="Text Box 49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19" name="Text Box 49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0" name="Text Box 49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1" name="Text Box 49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2" name="Text Box 49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3" name="Text Box 49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4" name="Text Box 49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5" name="Text Box 49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6" name="Text Box 49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7" name="Text Box 49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8" name="Text Box 49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29" name="Text Box 49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0" name="Text Box 49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1" name="Text Box 49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2" name="Text Box 49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3" name="Text Box 49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4" name="Text Box 49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5" name="Text Box 49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6" name="Text Box 49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7" name="Text Box 49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8" name="Text Box 49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39" name="Text Box 49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0" name="Text Box 49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1" name="Text Box 49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2" name="Text Box 49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3" name="Text Box 49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4" name="Text Box 49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5" name="Text Box 49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6" name="Text Box 49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7" name="Text Box 49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8" name="Text Box 49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49" name="Text Box 49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0" name="Text Box 49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1" name="Text Box 49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2" name="Text Box 49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3" name="Text Box 49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4" name="Text Box 49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5" name="Text Box 49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6" name="Text Box 49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7" name="Text Box 49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8" name="Text Box 49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59" name="Text Box 49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0" name="Text Box 49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1" name="Text Box 49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2" name="Text Box 49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3" name="Text Box 49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4" name="Text Box 49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5" name="Text Box 49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6" name="Text Box 49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7" name="Text Box 49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8" name="Text Box 49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69" name="Text Box 49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0" name="Text Box 49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1" name="Text Box 49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2" name="Text Box 49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3" name="Text Box 49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4" name="Text Box 49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5" name="Text Box 49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6" name="Text Box 49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7" name="Text Box 49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8" name="Text Box 49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79" name="Text Box 49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0" name="Text Box 49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1" name="Text Box 49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2" name="Text Box 49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3" name="Text Box 49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4" name="Text Box 49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5" name="Text Box 49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6" name="Text Box 49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7" name="Text Box 49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8" name="Text Box 49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89" name="Text Box 49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0" name="Text Box 49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1" name="Text Box 49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2" name="Text Box 49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3" name="Text Box 49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4" name="Text Box 49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5" name="Text Box 49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6" name="Text Box 50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7" name="Text Box 50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8" name="Text Box 50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199" name="Text Box 50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0" name="Text Box 50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1" name="Text Box 50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2" name="Text Box 50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3" name="Text Box 50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4" name="Text Box 50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5" name="Text Box 50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6" name="Text Box 50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7" name="Text Box 50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8" name="Text Box 50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09" name="Text Box 50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0" name="Text Box 50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1" name="Text Box 50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2" name="Text Box 50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3" name="Text Box 50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4" name="Text Box 50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5" name="Text Box 50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6" name="Text Box 50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7" name="Text Box 50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8" name="Text Box 50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19" name="Text Box 50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0" name="Text Box 50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1" name="Text Box 50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2" name="Text Box 50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3" name="Text Box 50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4" name="Text Box 50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5" name="Text Box 50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6" name="Text Box 50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7" name="Text Box 50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8" name="Text Box 50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29" name="Text Box 50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0" name="Text Box 50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1" name="Text Box 50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2" name="Text Box 50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3" name="Text Box 50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4" name="Text Box 50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5" name="Text Box 50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6" name="Text Box 50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7" name="Text Box 50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8" name="Text Box 50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39" name="Text Box 50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0" name="Text Box 50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1" name="Text Box 50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2" name="Text Box 50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3" name="Text Box 50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4" name="Text Box 50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5" name="Text Box 50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6" name="Text Box 50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7" name="Text Box 50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8" name="Text Box 50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49" name="Text Box 50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0" name="Text Box 50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1" name="Text Box 50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2" name="Text Box 50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3" name="Text Box 50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4" name="Text Box 50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5" name="Text Box 50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6" name="Text Box 50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7" name="Text Box 50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8" name="Text Box 50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59" name="Text Box 50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0" name="Text Box 50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1" name="Text Box 50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2" name="Text Box 50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3" name="Text Box 50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4" name="Text Box 50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5" name="Text Box 50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6" name="Text Box 50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7" name="Text Box 50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8" name="Text Box 50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69" name="Text Box 50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0" name="Text Box 50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1" name="Text Box 50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2" name="Text Box 50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3" name="Text Box 50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4" name="Text Box 50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5" name="Text Box 50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6" name="Text Box 50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7" name="Text Box 50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8" name="Text Box 50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79" name="Text Box 50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0" name="Text Box 50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1" name="Text Box 50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2" name="Text Box 50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3" name="Text Box 50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4" name="Text Box 50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5" name="Text Box 50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6" name="Text Box 50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7" name="Text Box 50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8" name="Text Box 50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89" name="Text Box 50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0" name="Text Box 50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1" name="Text Box 50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2" name="Text Box 50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3" name="Text Box 50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4" name="Text Box 50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5" name="Text Box 50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6" name="Text Box 51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7" name="Text Box 51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8" name="Text Box 51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299" name="Text Box 51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0" name="Text Box 51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1" name="Text Box 51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2" name="Text Box 51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3" name="Text Box 51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4" name="Text Box 51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5" name="Text Box 51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6" name="Text Box 51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7" name="Text Box 51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8" name="Text Box 51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09" name="Text Box 51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0" name="Text Box 51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1" name="Text Box 51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2" name="Text Box 51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3" name="Text Box 51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4" name="Text Box 51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5" name="Text Box 51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6" name="Text Box 51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7" name="Text Box 51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8" name="Text Box 51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19" name="Text Box 51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0" name="Text Box 51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1" name="Text Box 51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2" name="Text Box 51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3" name="Text Box 51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4" name="Text Box 51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5" name="Text Box 51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6" name="Text Box 51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7" name="Text Box 51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8" name="Text Box 51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29" name="Text Box 51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0" name="Text Box 51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1" name="Text Box 51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2" name="Text Box 51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3" name="Text Box 51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4" name="Text Box 51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5" name="Text Box 51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6" name="Text Box 51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7" name="Text Box 51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8" name="Text Box 51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39" name="Text Box 51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0" name="Text Box 51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1" name="Text Box 51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2" name="Text Box 51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3" name="Text Box 51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4" name="Text Box 51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5" name="Text Box 51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6" name="Text Box 51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7" name="Text Box 51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8" name="Text Box 51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49" name="Text Box 51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0" name="Text Box 51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1" name="Text Box 51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2" name="Text Box 51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3" name="Text Box 51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4" name="Text Box 51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5" name="Text Box 51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6" name="Text Box 51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7" name="Text Box 51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8" name="Text Box 51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59" name="Text Box 51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0" name="Text Box 51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1" name="Text Box 51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2" name="Text Box 51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3" name="Text Box 51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4" name="Text Box 51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5" name="Text Box 51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6" name="Text Box 51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7" name="Text Box 51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8" name="Text Box 51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69" name="Text Box 51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0" name="Text Box 51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1" name="Text Box 51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2" name="Text Box 51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3" name="Text Box 51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4" name="Text Box 51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5" name="Text Box 51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6" name="Text Box 51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7" name="Text Box 51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8" name="Text Box 51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79" name="Text Box 51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0" name="Text Box 51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1" name="Text Box 51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2" name="Text Box 51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3" name="Text Box 51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4" name="Text Box 51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5" name="Text Box 51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6" name="Text Box 51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7" name="Text Box 51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8" name="Text Box 51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89" name="Text Box 51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0" name="Text Box 51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1" name="Text Box 51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2" name="Text Box 51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3" name="Text Box 51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4" name="Text Box 51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5" name="Text Box 51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6" name="Text Box 52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7" name="Text Box 52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8" name="Text Box 52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399" name="Text Box 52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0" name="Text Box 52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1" name="Text Box 52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2" name="Text Box 52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3" name="Text Box 52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4" name="Text Box 52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5" name="Text Box 52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6" name="Text Box 52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7" name="Text Box 52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8" name="Text Box 52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09" name="Text Box 52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0" name="Text Box 52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1" name="Text Box 52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2" name="Text Box 52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3" name="Text Box 52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4" name="Text Box 52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5" name="Text Box 52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6" name="Text Box 52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7" name="Text Box 52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8" name="Text Box 52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19" name="Text Box 52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0" name="Text Box 52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1" name="Text Box 52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2" name="Text Box 52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3" name="Text Box 52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4" name="Text Box 52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5" name="Text Box 52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6" name="Text Box 52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7" name="Text Box 52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8" name="Text Box 52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29" name="Text Box 52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0" name="Text Box 52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1" name="Text Box 52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2" name="Text Box 52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3" name="Text Box 52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4" name="Text Box 52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5" name="Text Box 52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6" name="Text Box 52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7" name="Text Box 52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8" name="Text Box 52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39" name="Text Box 52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0" name="Text Box 52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1" name="Text Box 52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2" name="Text Box 52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3" name="Text Box 52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4" name="Text Box 52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5" name="Text Box 52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6" name="Text Box 52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7" name="Text Box 52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8" name="Text Box 52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49" name="Text Box 52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0" name="Text Box 52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1" name="Text Box 52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2" name="Text Box 52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3" name="Text Box 52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4" name="Text Box 52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5" name="Text Box 52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6" name="Text Box 52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7" name="Text Box 52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8" name="Text Box 52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59" name="Text Box 52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0" name="Text Box 52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1" name="Text Box 52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2" name="Text Box 52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3" name="Text Box 52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4" name="Text Box 52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5" name="Text Box 52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6" name="Text Box 52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7" name="Text Box 52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8" name="Text Box 52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69" name="Text Box 52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0" name="Text Box 52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1" name="Text Box 52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2" name="Text Box 52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3" name="Text Box 52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4" name="Text Box 52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5" name="Text Box 52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6" name="Text Box 52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7" name="Text Box 52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8" name="Text Box 52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79" name="Text Box 52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0" name="Text Box 52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1" name="Text Box 52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2" name="Text Box 52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3" name="Text Box 52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4" name="Text Box 52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5" name="Text Box 52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6" name="Text Box 52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7" name="Text Box 52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8" name="Text Box 52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89" name="Text Box 52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0" name="Text Box 52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1" name="Text Box 52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2" name="Text Box 52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3" name="Text Box 52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4" name="Text Box 52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5" name="Text Box 52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6" name="Text Box 53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7" name="Text Box 53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8" name="Text Box 53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499" name="Text Box 53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0" name="Text Box 53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1" name="Text Box 53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2" name="Text Box 53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3" name="Text Box 53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4" name="Text Box 530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5" name="Text Box 530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6" name="Text Box 531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7" name="Text Box 531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8" name="Text Box 531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09" name="Text Box 531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0" name="Text Box 531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1" name="Text Box 531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2" name="Text Box 531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3" name="Text Box 531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4" name="Text Box 531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5" name="Text Box 531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6" name="Text Box 532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7" name="Text Box 532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8" name="Text Box 532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19" name="Text Box 532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0" name="Text Box 532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1" name="Text Box 532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2" name="Text Box 532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3" name="Text Box 532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4" name="Text Box 532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5" name="Text Box 532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6" name="Text Box 533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7" name="Text Box 533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8" name="Text Box 533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29" name="Text Box 533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0" name="Text Box 533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1" name="Text Box 533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2" name="Text Box 533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3" name="Text Box 533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4" name="Text Box 533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5" name="Text Box 533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6" name="Text Box 534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7" name="Text Box 534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8" name="Text Box 534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39" name="Text Box 534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0" name="Text Box 534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1" name="Text Box 534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2" name="Text Box 534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3" name="Text Box 534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4" name="Text Box 534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5" name="Text Box 534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6" name="Text Box 535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7" name="Text Box 535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8" name="Text Box 535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49" name="Text Box 535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0" name="Text Box 535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1" name="Text Box 535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2" name="Text Box 535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3" name="Text Box 535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4" name="Text Box 535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5" name="Text Box 535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6" name="Text Box 536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7" name="Text Box 536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8" name="Text Box 536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59" name="Text Box 536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0" name="Text Box 536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1" name="Text Box 536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2" name="Text Box 536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3" name="Text Box 536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4" name="Text Box 536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5" name="Text Box 536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6" name="Text Box 537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7" name="Text Box 537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8" name="Text Box 537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69" name="Text Box 537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0" name="Text Box 537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1" name="Text Box 537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2" name="Text Box 537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3" name="Text Box 537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4" name="Text Box 537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5" name="Text Box 537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6" name="Text Box 538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7" name="Text Box 538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8" name="Text Box 538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79" name="Text Box 538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0" name="Text Box 538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1" name="Text Box 538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2" name="Text Box 538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3" name="Text Box 538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4" name="Text Box 538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5" name="Text Box 538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6" name="Text Box 539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7" name="Text Box 539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8" name="Text Box 539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89" name="Text Box 539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0" name="Text Box 539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1" name="Text Box 539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2" name="Text Box 539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3" name="Text Box 539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4" name="Text Box 5398"/>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5" name="Text Box 5399"/>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6" name="Text Box 5400"/>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7" name="Text Box 5401"/>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8" name="Text Box 5402"/>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599" name="Text Box 5403"/>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600" name="Text Box 5404"/>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601" name="Text Box 5405"/>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602" name="Text Box 5406"/>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956</xdr:row>
      <xdr:rowOff>0</xdr:rowOff>
    </xdr:from>
    <xdr:to>
      <xdr:col>4</xdr:col>
      <xdr:colOff>85725</xdr:colOff>
      <xdr:row>957</xdr:row>
      <xdr:rowOff>19050</xdr:rowOff>
    </xdr:to>
    <xdr:sp macro="" textlink="">
      <xdr:nvSpPr>
        <xdr:cNvPr id="5603" name="Text Box 5407"/>
        <xdr:cNvSpPr txBox="1">
          <a:spLocks noChangeArrowheads="1"/>
        </xdr:cNvSpPr>
      </xdr:nvSpPr>
      <xdr:spPr bwMode="auto">
        <a:xfrm>
          <a:off x="4815840" y="18211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04" name="Text Box 5427"/>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05" name="Text Box 5428"/>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06" name="Text Box 5429"/>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07" name="Text Box 5430"/>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08" name="Text Box 5431"/>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09" name="Text Box 5432"/>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0" name="Text Box 5433"/>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1" name="Text Box 5434"/>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2" name="Text Box 5435"/>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3" name="Text Box 5436"/>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4" name="Text Box 5437"/>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5" name="Text Box 5438"/>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6" name="Text Box 5439"/>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7" name="Text Box 5440"/>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8" name="Text Box 5441"/>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19" name="Text Box 5442"/>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0" name="Text Box 5443"/>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1" name="Text Box 5444"/>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2" name="Text Box 5445"/>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3" name="Text Box 5446"/>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4" name="Text Box 5447"/>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5" name="Text Box 5448"/>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6" name="Text Box 5449"/>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7" name="Text Box 5450"/>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8" name="Text Box 5451"/>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29" name="Text Box 5452"/>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0" name="Text Box 5453"/>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1" name="Text Box 5454"/>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2" name="Text Box 5455"/>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3" name="Text Box 5456"/>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4" name="Text Box 5457"/>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5" name="Text Box 5458"/>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6" name="Text Box 5459"/>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7" name="Text Box 5460"/>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8" name="Text Box 5461"/>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39" name="Text Box 5462"/>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40" name="Text Box 5463"/>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41" name="Text Box 5464"/>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42" name="Text Box 5465"/>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43" name="Text Box 5466"/>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44" name="Text Box 5467"/>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955</xdr:row>
      <xdr:rowOff>0</xdr:rowOff>
    </xdr:from>
    <xdr:to>
      <xdr:col>4</xdr:col>
      <xdr:colOff>85725</xdr:colOff>
      <xdr:row>956</xdr:row>
      <xdr:rowOff>19050</xdr:rowOff>
    </xdr:to>
    <xdr:sp macro="" textlink="">
      <xdr:nvSpPr>
        <xdr:cNvPr id="5645" name="Text Box 5468"/>
        <xdr:cNvSpPr txBox="1">
          <a:spLocks noChangeArrowheads="1"/>
        </xdr:cNvSpPr>
      </xdr:nvSpPr>
      <xdr:spPr bwMode="auto">
        <a:xfrm>
          <a:off x="4815840" y="18192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55</xdr:row>
      <xdr:rowOff>0</xdr:rowOff>
    </xdr:from>
    <xdr:to>
      <xdr:col>4</xdr:col>
      <xdr:colOff>85725</xdr:colOff>
      <xdr:row>56</xdr:row>
      <xdr:rowOff>19050</xdr:rowOff>
    </xdr:to>
    <xdr:sp macro="" textlink="">
      <xdr:nvSpPr>
        <xdr:cNvPr id="2" name="Text Box 25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 name="Text Box 25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 name="Text Box 25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 name="Text Box 25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 name="Text Box 25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 name="Text Box 25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 name="Text Box 25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 name="Text Box 25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 name="Text Box 25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 name="Text Box 25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 name="Text Box 25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 name="Text Box 25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 name="Text Box 25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 name="Text Box 25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 name="Text Box 26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 name="Text Box 26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 name="Text Box 26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 name="Text Box 26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 name="Text Box 26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 name="Text Box 26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 name="Text Box 26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 name="Text Box 26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 name="Text Box 26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 name="Text Box 26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 name="Text Box 26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 name="Text Box 26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 name="Text Box 26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 name="Text Box 26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 name="Text Box 26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 name="Text Box 26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 name="Text Box 26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 name="Text Box 26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 name="Text Box 26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 name="Text Box 26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 name="Text Box 26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 name="Text Box 26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 name="Text Box 26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 name="Text Box 26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 name="Text Box 26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 name="Text Box 26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 name="Text Box 26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 name="Text Box 26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 name="Text Box 26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 name="Text Box 26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 name="Text Box 26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 name="Text Box 26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 name="Text Box 26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 name="Text Box 26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 name="Text Box 26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 name="Text Box 26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 name="Text Box 26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 name="Text Box 26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 name="Text Box 26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 name="Text Box 26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 name="Text Box 26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 name="Text Box 26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 name="Text Box 26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 name="Text Box 26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 name="Text Box 26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 name="Text Box 26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 name="Text Box 26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 name="Text Box 26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 name="Text Box 26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 name="Text Box 26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 name="Text Box 26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 name="Text Box 26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 name="Text Box 26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 name="Text Box 26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 name="Text Box 26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 name="Text Box 26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 name="Text Box 26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 name="Text Box 26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 name="Text Box 27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 name="Text Box 27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 name="Text Box 27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 name="Text Box 27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 name="Text Box 27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 name="Text Box 27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 name="Text Box 27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 name="Text Box 27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 name="Text Box 27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 name="Text Box 27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 name="Text Box 27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 name="Text Box 27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 name="Text Box 27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 name="Text Box 27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 name="Text Box 27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 name="Text Box 27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 name="Text Box 27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 name="Text Box 27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 name="Text Box 27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 name="Text Box 27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 name="Text Box 27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 name="Text Box 27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 name="Text Box 27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 name="Text Box 27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 name="Text Box 27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 name="Text Box 27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 name="Text Box 27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 name="Text Box 27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 name="Text Box 27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 name="Text Box 27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 name="Text Box 27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 name="Text Box 27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 name="Text Box 27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 name="Text Box 27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 name="Text Box 27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 name="Text Box 27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 name="Text Box 27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 name="Text Box 27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 name="Text Box 27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 name="Text Box 27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 name="Text Box 27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 name="Text Box 27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 name="Text Box 27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 name="Text Box 27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 name="Text Box 27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 name="Text Box 27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 name="Text Box 27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 name="Text Box 27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 name="Text Box 27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 name="Text Box 27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 name="Text Box 27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 name="Text Box 27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 name="Text Box 27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 name="Text Box 27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 name="Text Box 27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 name="Text Box 27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 name="Text Box 27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 name="Text Box 27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 name="Text Box 27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 name="Text Box 27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 name="Text Box 27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 name="Text Box 27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 name="Text Box 27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 name="Text Box 27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 name="Text Box 27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 name="Text Box 27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 name="Text Box 27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 name="Text Box 27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 name="Text Box 27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 name="Text Box 27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 name="Text Box 27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 name="Text Box 27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 name="Text Box 27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 name="Text Box 27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 name="Text Box 27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 name="Text Box 27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 name="Text Box 27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 name="Text Box 27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 name="Text Box 27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 name="Text Box 27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 name="Text Box 27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 name="Text Box 27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 name="Text Box 27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 name="Text Box 27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 name="Text Box 27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 name="Text Box 27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 name="Text Box 27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 name="Text Box 27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 name="Text Box 27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 name="Text Box 27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 name="Text Box 27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 name="Text Box 27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 name="Text Box 27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 name="Text Box 27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 name="Text Box 27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 name="Text Box 27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 name="Text Box 27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 name="Text Box 27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 name="Text Box 27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 name="Text Box 27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 name="Text Box 28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 name="Text Box 28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 name="Text Box 28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 name="Text Box 28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 name="Text Box 28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 name="Text Box 28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 name="Text Box 28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 name="Text Box 28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 name="Text Box 28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 name="Text Box 28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 name="Text Box 28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 name="Text Box 28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 name="Text Box 28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 name="Text Box 28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 name="Text Box 28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 name="Text Box 28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 name="Text Box 28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 name="Text Box 28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 name="Text Box 28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 name="Text Box 28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 name="Text Box 28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 name="Text Box 28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 name="Text Box 28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 name="Text Box 28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 name="Text Box 28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 name="Text Box 28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 name="Text Box 28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 name="Text Box 28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 name="Text Box 28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 name="Text Box 28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 name="Text Box 28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 name="Text Box 28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 name="Text Box 28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 name="Text Box 28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 name="Text Box 28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 name="Text Box 28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 name="Text Box 28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 name="Text Box 28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 name="Text Box 28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 name="Text Box 28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 name="Text Box 28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 name="Text Box 28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 name="Text Box 28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 name="Text Box 28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 name="Text Box 28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 name="Text Box 28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 name="Text Box 28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 name="Text Box 28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 name="Text Box 28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 name="Text Box 28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 name="Text Box 28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 name="Text Box 28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 name="Text Box 28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 name="Text Box 28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 name="Text Box 28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 name="Text Box 28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 name="Text Box 28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 name="Text Box 28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 name="Text Box 28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 name="Text Box 28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 name="Text Box 28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 name="Text Box 28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 name="Text Box 28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 name="Text Box 28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 name="Text Box 28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 name="Text Box 28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 name="Text Box 28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 name="Text Box 28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 name="Text Box 28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 name="Text Box 28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 name="Text Box 28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 name="Text Box 28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 name="Text Box 28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 name="Text Box 28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 name="Text Box 28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 name="Text Box 28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 name="Text Box 28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 name="Text Box 28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 name="Text Box 28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 name="Text Box 28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 name="Text Box 28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 name="Text Box 28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 name="Text Box 28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 name="Text Box 28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 name="Text Box 28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 name="Text Box 28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 name="Text Box 28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 name="Text Box 28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 name="Text Box 28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 name="Text Box 28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 name="Text Box 28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 name="Text Box 28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 name="Text Box 28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 name="Text Box 28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 name="Text Box 28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 name="Text Box 28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 name="Text Box 28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 name="Text Box 28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 name="Text Box 28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 name="Text Box 28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 name="Text Box 29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 name="Text Box 29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 name="Text Box 29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 name="Text Box 29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8" name="Text Box 29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9" name="Text Box 29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0" name="Text Box 29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1" name="Text Box 29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2" name="Text Box 29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3" name="Text Box 29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4" name="Text Box 29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5" name="Text Box 29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6" name="Text Box 29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7" name="Text Box 29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8" name="Text Box 29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89" name="Text Box 29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0" name="Text Box 29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1" name="Text Box 29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2" name="Text Box 29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3" name="Text Box 29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4" name="Text Box 29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5" name="Text Box 29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6" name="Text Box 29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7" name="Text Box 29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8" name="Text Box 29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99" name="Text Box 29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0" name="Text Box 29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1" name="Text Box 29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2" name="Text Box 29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3" name="Text Box 29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4" name="Text Box 29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5" name="Text Box 29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6" name="Text Box 29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7" name="Text Box 29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8" name="Text Box 29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09" name="Text Box 29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0" name="Text Box 29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1" name="Text Box 29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2" name="Text Box 29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3" name="Text Box 29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4" name="Text Box 29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5" name="Text Box 29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6" name="Text Box 29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7" name="Text Box 29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8" name="Text Box 29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19" name="Text Box 29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0" name="Text Box 29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1" name="Text Box 29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2" name="Text Box 29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3" name="Text Box 29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4" name="Text Box 29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5" name="Text Box 29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6" name="Text Box 29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7" name="Text Box 29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8" name="Text Box 29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29" name="Text Box 29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0" name="Text Box 29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1" name="Text Box 29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2" name="Text Box 29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3" name="Text Box 29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4" name="Text Box 29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5" name="Text Box 29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6" name="Text Box 29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7" name="Text Box 29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8" name="Text Box 29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39" name="Text Box 29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0" name="Text Box 29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1" name="Text Box 29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2" name="Text Box 29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3" name="Text Box 29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4" name="Text Box 29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5" name="Text Box 29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6" name="Text Box 29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7" name="Text Box 29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8" name="Text Box 29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49" name="Text Box 29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0" name="Text Box 29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1" name="Text Box 29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2" name="Text Box 29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3" name="Text Box 29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4" name="Text Box 29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5" name="Text Box 29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6" name="Text Box 29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7" name="Text Box 29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8" name="Text Box 29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59" name="Text Box 29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0" name="Text Box 29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1" name="Text Box 29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2" name="Text Box 29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3" name="Text Box 29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4" name="Text Box 29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5" name="Text Box 29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6" name="Text Box 29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7" name="Text Box 29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8" name="Text Box 29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69" name="Text Box 29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0" name="Text Box 29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1" name="Text Box 29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2" name="Text Box 29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3" name="Text Box 29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4" name="Text Box 30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5" name="Text Box 30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6" name="Text Box 30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7" name="Text Box 30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8" name="Text Box 30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79" name="Text Box 30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0" name="Text Box 30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1" name="Text Box 30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2" name="Text Box 30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3" name="Text Box 30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4" name="Text Box 30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5" name="Text Box 30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6" name="Text Box 30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7" name="Text Box 30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8" name="Text Box 30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89" name="Text Box 30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0" name="Text Box 30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1" name="Text Box 30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2" name="Text Box 30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3" name="Text Box 30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4" name="Text Box 30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5" name="Text Box 30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6" name="Text Box 30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7" name="Text Box 30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8" name="Text Box 30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399" name="Text Box 30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0" name="Text Box 30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1" name="Text Box 30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2" name="Text Box 30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3" name="Text Box 30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4" name="Text Box 30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5" name="Text Box 30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6" name="Text Box 30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7" name="Text Box 30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8" name="Text Box 30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09" name="Text Box 30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0" name="Text Box 30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1" name="Text Box 30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2" name="Text Box 30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3" name="Text Box 30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4" name="Text Box 30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5" name="Text Box 30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6" name="Text Box 30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7" name="Text Box 30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8" name="Text Box 30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19" name="Text Box 30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0" name="Text Box 30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1" name="Text Box 30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2" name="Text Box 30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3" name="Text Box 30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4" name="Text Box 30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5" name="Text Box 30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6" name="Text Box 30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7" name="Text Box 30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8" name="Text Box 30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29" name="Text Box 30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0" name="Text Box 30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1" name="Text Box 30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2" name="Text Box 30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3" name="Text Box 30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4" name="Text Box 30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5" name="Text Box 30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6" name="Text Box 30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7" name="Text Box 30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8" name="Text Box 30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39" name="Text Box 30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0" name="Text Box 30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1" name="Text Box 30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2" name="Text Box 30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3" name="Text Box 30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4" name="Text Box 30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5" name="Text Box 30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6" name="Text Box 30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7" name="Text Box 30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8" name="Text Box 30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49" name="Text Box 30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0" name="Text Box 30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1" name="Text Box 30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2" name="Text Box 30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3" name="Text Box 30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4" name="Text Box 30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5" name="Text Box 30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6" name="Text Box 30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7" name="Text Box 30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8" name="Text Box 30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59" name="Text Box 30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0" name="Text Box 30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1" name="Text Box 30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2" name="Text Box 30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3" name="Text Box 30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4" name="Text Box 30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5" name="Text Box 30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6" name="Text Box 30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7" name="Text Box 30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8" name="Text Box 30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69" name="Text Box 30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0" name="Text Box 30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1" name="Text Box 30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2" name="Text Box 30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3" name="Text Box 30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4" name="Text Box 31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5" name="Text Box 31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6" name="Text Box 31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7" name="Text Box 31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8" name="Text Box 31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79" name="Text Box 31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0" name="Text Box 31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1" name="Text Box 31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2" name="Text Box 31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3" name="Text Box 31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4" name="Text Box 31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5" name="Text Box 31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6" name="Text Box 31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7" name="Text Box 31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8" name="Text Box 31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89" name="Text Box 31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0" name="Text Box 31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1" name="Text Box 31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2" name="Text Box 31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3" name="Text Box 31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4" name="Text Box 31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5" name="Text Box 31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6" name="Text Box 31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7" name="Text Box 31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8" name="Text Box 31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499" name="Text Box 31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0" name="Text Box 31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1" name="Text Box 31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2" name="Text Box 31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3" name="Text Box 31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4" name="Text Box 31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5" name="Text Box 31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6" name="Text Box 31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7" name="Text Box 31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8" name="Text Box 31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09" name="Text Box 31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0" name="Text Box 31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1" name="Text Box 31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2" name="Text Box 31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3" name="Text Box 31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4" name="Text Box 31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5" name="Text Box 31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6" name="Text Box 31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7" name="Text Box 31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8" name="Text Box 31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19" name="Text Box 31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0" name="Text Box 31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1" name="Text Box 31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2" name="Text Box 31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3" name="Text Box 31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4" name="Text Box 31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5" name="Text Box 31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6" name="Text Box 31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7" name="Text Box 31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8" name="Text Box 31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29" name="Text Box 31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0" name="Text Box 31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1" name="Text Box 31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2" name="Text Box 31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3" name="Text Box 31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4" name="Text Box 31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5" name="Text Box 31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6" name="Text Box 31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7" name="Text Box 31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8" name="Text Box 31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39" name="Text Box 31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0" name="Text Box 31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1" name="Text Box 31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2" name="Text Box 31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3" name="Text Box 31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4" name="Text Box 31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5" name="Text Box 31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6" name="Text Box 31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7" name="Text Box 31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8" name="Text Box 31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49" name="Text Box 31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0" name="Text Box 31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1" name="Text Box 31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2" name="Text Box 31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3" name="Text Box 31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4" name="Text Box 31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5" name="Text Box 31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6" name="Text Box 31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7" name="Text Box 31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8" name="Text Box 31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59" name="Text Box 31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0" name="Text Box 31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1" name="Text Box 31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2" name="Text Box 31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3" name="Text Box 31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4" name="Text Box 31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5" name="Text Box 31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6" name="Text Box 31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7" name="Text Box 31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8" name="Text Box 31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69" name="Text Box 31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0" name="Text Box 31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1" name="Text Box 31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2" name="Text Box 31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3" name="Text Box 31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4" name="Text Box 32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5" name="Text Box 32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6" name="Text Box 32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7" name="Text Box 32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8" name="Text Box 32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79" name="Text Box 32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0" name="Text Box 32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1" name="Text Box 32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2" name="Text Box 32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3" name="Text Box 32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4" name="Text Box 32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5" name="Text Box 32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6" name="Text Box 32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7" name="Text Box 32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8" name="Text Box 32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89" name="Text Box 32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0" name="Text Box 32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1" name="Text Box 32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2" name="Text Box 32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3" name="Text Box 32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4" name="Text Box 32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5" name="Text Box 32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6" name="Text Box 32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7" name="Text Box 32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8" name="Text Box 32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599" name="Text Box 32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0" name="Text Box 32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1" name="Text Box 32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2" name="Text Box 32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3" name="Text Box 32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4" name="Text Box 32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5" name="Text Box 32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6" name="Text Box 32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7" name="Text Box 32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8" name="Text Box 32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09" name="Text Box 32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0" name="Text Box 32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1" name="Text Box 32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2" name="Text Box 32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3" name="Text Box 32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4" name="Text Box 32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5" name="Text Box 32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6" name="Text Box 32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7" name="Text Box 32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8" name="Text Box 32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19" name="Text Box 32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0" name="Text Box 32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1" name="Text Box 32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2" name="Text Box 32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3" name="Text Box 32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4" name="Text Box 32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5" name="Text Box 32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6" name="Text Box 32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7" name="Text Box 32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8" name="Text Box 32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29" name="Text Box 32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0" name="Text Box 32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1" name="Text Box 32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2" name="Text Box 32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3" name="Text Box 32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4" name="Text Box 32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5" name="Text Box 32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6" name="Text Box 32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7" name="Text Box 32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8" name="Text Box 32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39" name="Text Box 32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0" name="Text Box 32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1" name="Text Box 32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2" name="Text Box 32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3" name="Text Box 32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4" name="Text Box 32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5" name="Text Box 32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6" name="Text Box 32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7" name="Text Box 32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8" name="Text Box 32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49" name="Text Box 32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0" name="Text Box 32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1" name="Text Box 32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2" name="Text Box 32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3" name="Text Box 32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4" name="Text Box 32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5" name="Text Box 32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6" name="Text Box 32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7" name="Text Box 32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8" name="Text Box 32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59" name="Text Box 32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0" name="Text Box 32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1" name="Text Box 32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2" name="Text Box 32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3" name="Text Box 32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4" name="Text Box 32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5" name="Text Box 32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6" name="Text Box 32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7" name="Text Box 32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8" name="Text Box 32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69" name="Text Box 32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0" name="Text Box 32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1" name="Text Box 32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2" name="Text Box 32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3" name="Text Box 32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4" name="Text Box 33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5" name="Text Box 33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6" name="Text Box 33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7" name="Text Box 33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8" name="Text Box 33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79" name="Text Box 33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0" name="Text Box 33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1" name="Text Box 33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2" name="Text Box 33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3" name="Text Box 33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4" name="Text Box 33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5" name="Text Box 33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6" name="Text Box 33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7" name="Text Box 33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8" name="Text Box 33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89" name="Text Box 33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0" name="Text Box 33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1" name="Text Box 33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2" name="Text Box 33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3" name="Text Box 33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4" name="Text Box 33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5" name="Text Box 33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6" name="Text Box 33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7" name="Text Box 33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8" name="Text Box 33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699" name="Text Box 33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0" name="Text Box 33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1" name="Text Box 33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2" name="Text Box 33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3" name="Text Box 33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4" name="Text Box 33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5" name="Text Box 33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6" name="Text Box 33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7" name="Text Box 33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8" name="Text Box 33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09" name="Text Box 33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0" name="Text Box 33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1" name="Text Box 33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2" name="Text Box 33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3" name="Text Box 33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4" name="Text Box 33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5" name="Text Box 33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6" name="Text Box 33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7" name="Text Box 33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8" name="Text Box 33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19" name="Text Box 33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0" name="Text Box 33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1" name="Text Box 33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2" name="Text Box 33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3" name="Text Box 33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4" name="Text Box 33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5" name="Text Box 33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6" name="Text Box 33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7" name="Text Box 33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8" name="Text Box 33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29" name="Text Box 33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0" name="Text Box 33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1" name="Text Box 33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2" name="Text Box 33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3" name="Text Box 33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4" name="Text Box 33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5" name="Text Box 33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6" name="Text Box 33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7" name="Text Box 33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8" name="Text Box 33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39" name="Text Box 33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0" name="Text Box 33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1" name="Text Box 33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2" name="Text Box 33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3" name="Text Box 33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4" name="Text Box 33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5" name="Text Box 33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6" name="Text Box 33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7" name="Text Box 33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8" name="Text Box 33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49" name="Text Box 33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0" name="Text Box 33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1" name="Text Box 33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2" name="Text Box 33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3" name="Text Box 33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4" name="Text Box 33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5" name="Text Box 33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6" name="Text Box 33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7" name="Text Box 33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8" name="Text Box 33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59" name="Text Box 33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0" name="Text Box 33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1" name="Text Box 33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2" name="Text Box 33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3" name="Text Box 33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4" name="Text Box 33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5" name="Text Box 33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6" name="Text Box 33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7" name="Text Box 33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8" name="Text Box 33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69" name="Text Box 33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0" name="Text Box 33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1" name="Text Box 33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2" name="Text Box 33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3" name="Text Box 33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4" name="Text Box 34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5" name="Text Box 34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6" name="Text Box 34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7" name="Text Box 34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8" name="Text Box 34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79" name="Text Box 34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0" name="Text Box 34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1" name="Text Box 34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2" name="Text Box 34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3" name="Text Box 34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4" name="Text Box 34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5" name="Text Box 34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6" name="Text Box 34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7" name="Text Box 34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8" name="Text Box 34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89" name="Text Box 34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0" name="Text Box 34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1" name="Text Box 34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2" name="Text Box 34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3" name="Text Box 34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4" name="Text Box 34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5" name="Text Box 34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6" name="Text Box 34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7" name="Text Box 34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8" name="Text Box 34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799" name="Text Box 34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0" name="Text Box 34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1" name="Text Box 34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2" name="Text Box 34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3" name="Text Box 34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4" name="Text Box 34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5" name="Text Box 34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6" name="Text Box 34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7" name="Text Box 34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8" name="Text Box 34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09" name="Text Box 34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0" name="Text Box 34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1" name="Text Box 34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2" name="Text Box 34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3" name="Text Box 34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4" name="Text Box 34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5" name="Text Box 34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6" name="Text Box 34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7" name="Text Box 34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8" name="Text Box 34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19" name="Text Box 34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0" name="Text Box 34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1" name="Text Box 34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2" name="Text Box 34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3" name="Text Box 34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4" name="Text Box 34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5" name="Text Box 34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6" name="Text Box 34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7" name="Text Box 34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8" name="Text Box 34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29" name="Text Box 34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0" name="Text Box 34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1" name="Text Box 34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2" name="Text Box 34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3" name="Text Box 34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4" name="Text Box 34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5" name="Text Box 34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6" name="Text Box 34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7" name="Text Box 34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8" name="Text Box 34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39" name="Text Box 34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0" name="Text Box 34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1" name="Text Box 34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2" name="Text Box 34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3" name="Text Box 34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4" name="Text Box 34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5" name="Text Box 34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6" name="Text Box 34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7" name="Text Box 34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8" name="Text Box 34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49" name="Text Box 34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0" name="Text Box 34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1" name="Text Box 34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2" name="Text Box 34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3" name="Text Box 34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4" name="Text Box 34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5" name="Text Box 34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6" name="Text Box 34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7" name="Text Box 34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8" name="Text Box 34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59" name="Text Box 34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0" name="Text Box 34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1" name="Text Box 34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2" name="Text Box 34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3" name="Text Box 34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4" name="Text Box 34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5" name="Text Box 34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6" name="Text Box 34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7" name="Text Box 34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8" name="Text Box 34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69" name="Text Box 34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0" name="Text Box 34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1" name="Text Box 34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2" name="Text Box 34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3" name="Text Box 34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4" name="Text Box 35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5" name="Text Box 35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6" name="Text Box 35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7" name="Text Box 35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8" name="Text Box 35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79" name="Text Box 35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0" name="Text Box 35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1" name="Text Box 35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2" name="Text Box 35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3" name="Text Box 35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4" name="Text Box 35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5" name="Text Box 35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6" name="Text Box 35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7" name="Text Box 35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8" name="Text Box 35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89" name="Text Box 35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0" name="Text Box 35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1" name="Text Box 35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2" name="Text Box 35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3" name="Text Box 35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4" name="Text Box 35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5" name="Text Box 35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6" name="Text Box 35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7" name="Text Box 35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8" name="Text Box 35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899" name="Text Box 35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0" name="Text Box 35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1" name="Text Box 35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2" name="Text Box 35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3" name="Text Box 35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4" name="Text Box 35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5" name="Text Box 35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6" name="Text Box 35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7" name="Text Box 35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8" name="Text Box 35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09" name="Text Box 35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0" name="Text Box 35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1" name="Text Box 35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2" name="Text Box 35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3" name="Text Box 35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4" name="Text Box 35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5" name="Text Box 35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6" name="Text Box 35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7" name="Text Box 35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8" name="Text Box 35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19" name="Text Box 35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0" name="Text Box 35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1" name="Text Box 35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2" name="Text Box 35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3" name="Text Box 35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4" name="Text Box 35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5" name="Text Box 35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6" name="Text Box 35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7" name="Text Box 35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8" name="Text Box 35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29" name="Text Box 35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0" name="Text Box 35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1" name="Text Box 35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2" name="Text Box 35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3" name="Text Box 35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4" name="Text Box 35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5" name="Text Box 35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6" name="Text Box 35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7" name="Text Box 35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8" name="Text Box 35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39" name="Text Box 35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0" name="Text Box 35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1" name="Text Box 35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2" name="Text Box 35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3" name="Text Box 35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4" name="Text Box 35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5" name="Text Box 35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6" name="Text Box 35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7" name="Text Box 35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8" name="Text Box 35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49" name="Text Box 35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0" name="Text Box 35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1" name="Text Box 35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2" name="Text Box 35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3" name="Text Box 35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4" name="Text Box 35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5" name="Text Box 35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6" name="Text Box 35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7" name="Text Box 35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8" name="Text Box 35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59" name="Text Box 35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0" name="Text Box 35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1" name="Text Box 35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2" name="Text Box 35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3" name="Text Box 35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4" name="Text Box 35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5" name="Text Box 35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6" name="Text Box 35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7" name="Text Box 35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8" name="Text Box 35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69" name="Text Box 35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0" name="Text Box 35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1" name="Text Box 35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2" name="Text Box 35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3" name="Text Box 35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4" name="Text Box 36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5" name="Text Box 36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6" name="Text Box 36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7" name="Text Box 36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8" name="Text Box 36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79" name="Text Box 36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0" name="Text Box 36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1" name="Text Box 36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2" name="Text Box 36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3" name="Text Box 36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4" name="Text Box 36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5" name="Text Box 36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6" name="Text Box 36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7" name="Text Box 36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8" name="Text Box 36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89" name="Text Box 36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0" name="Text Box 36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1" name="Text Box 36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2" name="Text Box 36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3" name="Text Box 36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4" name="Text Box 36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5" name="Text Box 36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6" name="Text Box 36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7" name="Text Box 36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8" name="Text Box 36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999" name="Text Box 36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0" name="Text Box 36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1" name="Text Box 36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2" name="Text Box 36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3" name="Text Box 36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4" name="Text Box 36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5" name="Text Box 36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6" name="Text Box 36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7" name="Text Box 36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8" name="Text Box 36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09" name="Text Box 36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0" name="Text Box 36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1" name="Text Box 36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2" name="Text Box 36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3" name="Text Box 36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4" name="Text Box 36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5" name="Text Box 36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6" name="Text Box 36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7" name="Text Box 36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8" name="Text Box 36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19" name="Text Box 36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0" name="Text Box 36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1" name="Text Box 36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2" name="Text Box 36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3" name="Text Box 36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4" name="Text Box 36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5" name="Text Box 36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6" name="Text Box 36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7" name="Text Box 36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8" name="Text Box 36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29" name="Text Box 36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0" name="Text Box 36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1" name="Text Box 36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2" name="Text Box 36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3" name="Text Box 36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4" name="Text Box 36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5" name="Text Box 36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6" name="Text Box 36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7" name="Text Box 36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8" name="Text Box 36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39" name="Text Box 36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0" name="Text Box 36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1" name="Text Box 36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2" name="Text Box 36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3" name="Text Box 36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4" name="Text Box 36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5" name="Text Box 36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6" name="Text Box 36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7" name="Text Box 36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8" name="Text Box 36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49" name="Text Box 36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0" name="Text Box 36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1" name="Text Box 36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2" name="Text Box 36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3" name="Text Box 36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4" name="Text Box 36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5" name="Text Box 36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6" name="Text Box 36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7" name="Text Box 36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8" name="Text Box 36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59" name="Text Box 36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0" name="Text Box 36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1" name="Text Box 36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2" name="Text Box 36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3" name="Text Box 36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4" name="Text Box 36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5" name="Text Box 36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6" name="Text Box 36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7" name="Text Box 36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8" name="Text Box 36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69" name="Text Box 36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0" name="Text Box 36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1" name="Text Box 36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2" name="Text Box 36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3" name="Text Box 36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4" name="Text Box 37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5" name="Text Box 37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6" name="Text Box 37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7" name="Text Box 37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8" name="Text Box 37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79" name="Text Box 37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0" name="Text Box 37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1" name="Text Box 37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2" name="Text Box 37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3" name="Text Box 37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4" name="Text Box 37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5" name="Text Box 37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6" name="Text Box 37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7" name="Text Box 37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8" name="Text Box 37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89" name="Text Box 37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0" name="Text Box 37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1" name="Text Box 37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2" name="Text Box 37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3" name="Text Box 37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4" name="Text Box 37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5" name="Text Box 37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6" name="Text Box 37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7" name="Text Box 37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8" name="Text Box 37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099" name="Text Box 37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0" name="Text Box 37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1" name="Text Box 37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2" name="Text Box 37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3" name="Text Box 37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4" name="Text Box 37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5" name="Text Box 37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6" name="Text Box 37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7" name="Text Box 37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8" name="Text Box 37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09" name="Text Box 37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0" name="Text Box 37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1" name="Text Box 37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2" name="Text Box 37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3" name="Text Box 37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4" name="Text Box 37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5" name="Text Box 37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6" name="Text Box 37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7" name="Text Box 37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8" name="Text Box 37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19" name="Text Box 37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0" name="Text Box 37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1" name="Text Box 37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2" name="Text Box 37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3" name="Text Box 37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4" name="Text Box 37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5" name="Text Box 37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6" name="Text Box 37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7" name="Text Box 37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8" name="Text Box 37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29" name="Text Box 37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0" name="Text Box 37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1" name="Text Box 37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2" name="Text Box 37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3" name="Text Box 37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4" name="Text Box 37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5" name="Text Box 37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6" name="Text Box 37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7" name="Text Box 37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8" name="Text Box 37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39" name="Text Box 37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0" name="Text Box 37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1" name="Text Box 37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2" name="Text Box 37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3" name="Text Box 37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4" name="Text Box 37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5" name="Text Box 37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6" name="Text Box 37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7" name="Text Box 37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8" name="Text Box 37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49" name="Text Box 37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0" name="Text Box 37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1" name="Text Box 37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2" name="Text Box 37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3" name="Text Box 37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4" name="Text Box 37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5" name="Text Box 37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6" name="Text Box 37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7" name="Text Box 37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8" name="Text Box 37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59" name="Text Box 37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0" name="Text Box 37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1" name="Text Box 37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2" name="Text Box 37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3" name="Text Box 37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4" name="Text Box 37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5" name="Text Box 37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6" name="Text Box 37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7" name="Text Box 37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8" name="Text Box 37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69" name="Text Box 37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0" name="Text Box 37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1" name="Text Box 37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2" name="Text Box 37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3" name="Text Box 37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4" name="Text Box 38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5" name="Text Box 38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6" name="Text Box 38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7" name="Text Box 38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8" name="Text Box 38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79" name="Text Box 38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0" name="Text Box 38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1" name="Text Box 38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2" name="Text Box 38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3" name="Text Box 38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4" name="Text Box 38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5" name="Text Box 38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6" name="Text Box 38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7" name="Text Box 38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8" name="Text Box 38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89" name="Text Box 38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0" name="Text Box 38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1" name="Text Box 38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2" name="Text Box 38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3" name="Text Box 38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4" name="Text Box 38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5" name="Text Box 38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6" name="Text Box 38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7" name="Text Box 38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8" name="Text Box 38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199" name="Text Box 38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0" name="Text Box 38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1" name="Text Box 38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2" name="Text Box 38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3" name="Text Box 38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4" name="Text Box 38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5" name="Text Box 38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6" name="Text Box 38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7" name="Text Box 38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8" name="Text Box 38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09" name="Text Box 38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0" name="Text Box 38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1" name="Text Box 38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2" name="Text Box 38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3" name="Text Box 38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4" name="Text Box 38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5" name="Text Box 38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6" name="Text Box 38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7" name="Text Box 38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8" name="Text Box 38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19" name="Text Box 38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0" name="Text Box 38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1" name="Text Box 38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2" name="Text Box 38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3" name="Text Box 38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4" name="Text Box 38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5" name="Text Box 38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6" name="Text Box 38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7" name="Text Box 38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8" name="Text Box 38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29" name="Text Box 38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0" name="Text Box 38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1" name="Text Box 38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2" name="Text Box 38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3" name="Text Box 38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4" name="Text Box 38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5" name="Text Box 38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6" name="Text Box 38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7" name="Text Box 38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8" name="Text Box 38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39" name="Text Box 38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0" name="Text Box 38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1" name="Text Box 38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2" name="Text Box 38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3" name="Text Box 38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4" name="Text Box 38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5" name="Text Box 38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6" name="Text Box 38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7" name="Text Box 38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8" name="Text Box 38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49" name="Text Box 38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0" name="Text Box 38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1" name="Text Box 38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2" name="Text Box 38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3" name="Text Box 38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4" name="Text Box 38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5" name="Text Box 38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6" name="Text Box 38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7" name="Text Box 38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8" name="Text Box 38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59" name="Text Box 38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0" name="Text Box 38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1" name="Text Box 38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2" name="Text Box 38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3" name="Text Box 38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4" name="Text Box 38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5" name="Text Box 38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6" name="Text Box 38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7" name="Text Box 38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8" name="Text Box 38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69" name="Text Box 38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0" name="Text Box 38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1" name="Text Box 38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2" name="Text Box 38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3" name="Text Box 38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4" name="Text Box 39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5" name="Text Box 39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6" name="Text Box 39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7" name="Text Box 39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8" name="Text Box 39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79" name="Text Box 39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0" name="Text Box 39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1" name="Text Box 39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2" name="Text Box 39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3" name="Text Box 39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4" name="Text Box 39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5" name="Text Box 39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6" name="Text Box 39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7" name="Text Box 39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8" name="Text Box 39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89" name="Text Box 39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0" name="Text Box 39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1" name="Text Box 39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2" name="Text Box 39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3" name="Text Box 39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4" name="Text Box 39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5" name="Text Box 39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6" name="Text Box 39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7" name="Text Box 39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8" name="Text Box 39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299" name="Text Box 39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0" name="Text Box 39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1" name="Text Box 39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2" name="Text Box 39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3" name="Text Box 39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4" name="Text Box 39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5" name="Text Box 39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6" name="Text Box 39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7" name="Text Box 39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8" name="Text Box 39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09" name="Text Box 39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0" name="Text Box 39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1" name="Text Box 39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2" name="Text Box 39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3" name="Text Box 39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4" name="Text Box 39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5" name="Text Box 39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6" name="Text Box 39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7" name="Text Box 39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8" name="Text Box 39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19" name="Text Box 39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0" name="Text Box 39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1" name="Text Box 39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2" name="Text Box 39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3" name="Text Box 39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4" name="Text Box 39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5" name="Text Box 39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6" name="Text Box 39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7" name="Text Box 39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8" name="Text Box 39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29" name="Text Box 39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0" name="Text Box 39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1" name="Text Box 39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2" name="Text Box 39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3" name="Text Box 39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4" name="Text Box 39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5" name="Text Box 39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6" name="Text Box 39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7" name="Text Box 39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8" name="Text Box 39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39" name="Text Box 39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0" name="Text Box 39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1" name="Text Box 39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2" name="Text Box 39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3" name="Text Box 39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4" name="Text Box 39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5" name="Text Box 39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6" name="Text Box 39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7" name="Text Box 39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8" name="Text Box 39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49" name="Text Box 39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0" name="Text Box 39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1" name="Text Box 39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2" name="Text Box 39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3" name="Text Box 39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4" name="Text Box 39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5" name="Text Box 39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6" name="Text Box 39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7" name="Text Box 39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8" name="Text Box 39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59" name="Text Box 39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0" name="Text Box 39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1" name="Text Box 39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2" name="Text Box 39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3" name="Text Box 39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4" name="Text Box 39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5" name="Text Box 39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6" name="Text Box 39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7" name="Text Box 39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8" name="Text Box 39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69" name="Text Box 39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0" name="Text Box 39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1" name="Text Box 39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2" name="Text Box 39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3" name="Text Box 39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4" name="Text Box 40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5" name="Text Box 40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6" name="Text Box 40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7" name="Text Box 40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8" name="Text Box 40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79" name="Text Box 40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0" name="Text Box 40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1" name="Text Box 40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2" name="Text Box 40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3" name="Text Box 40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4" name="Text Box 40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5" name="Text Box 40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6" name="Text Box 40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7" name="Text Box 40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8" name="Text Box 40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89" name="Text Box 40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0" name="Text Box 40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1" name="Text Box 40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2" name="Text Box 40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3" name="Text Box 40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4" name="Text Box 40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5" name="Text Box 40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6" name="Text Box 40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7" name="Text Box 40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8" name="Text Box 40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399" name="Text Box 40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0" name="Text Box 40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1" name="Text Box 40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2" name="Text Box 40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3" name="Text Box 40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4" name="Text Box 40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5" name="Text Box 40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6" name="Text Box 40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7" name="Text Box 40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8" name="Text Box 40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09" name="Text Box 40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0" name="Text Box 40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1" name="Text Box 40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2" name="Text Box 40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3" name="Text Box 40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4" name="Text Box 40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5" name="Text Box 40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6" name="Text Box 40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7" name="Text Box 40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8" name="Text Box 40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19" name="Text Box 40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0" name="Text Box 40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1" name="Text Box 40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2" name="Text Box 40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3" name="Text Box 40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4" name="Text Box 40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5" name="Text Box 40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6" name="Text Box 40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7" name="Text Box 40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8" name="Text Box 40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29" name="Text Box 40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0" name="Text Box 40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1" name="Text Box 40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2" name="Text Box 40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3" name="Text Box 40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4" name="Text Box 40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5" name="Text Box 40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6" name="Text Box 40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7" name="Text Box 40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8" name="Text Box 40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39" name="Text Box 40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0" name="Text Box 40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1" name="Text Box 40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2" name="Text Box 40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3" name="Text Box 40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4" name="Text Box 40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5" name="Text Box 40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6" name="Text Box 40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7" name="Text Box 40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8" name="Text Box 40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49" name="Text Box 40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0" name="Text Box 40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1" name="Text Box 40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2" name="Text Box 40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3" name="Text Box 40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4" name="Text Box 40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5" name="Text Box 40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6" name="Text Box 40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7" name="Text Box 40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8" name="Text Box 40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59" name="Text Box 40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0" name="Text Box 40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1" name="Text Box 40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2" name="Text Box 40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3" name="Text Box 40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4" name="Text Box 40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5" name="Text Box 40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6" name="Text Box 40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7" name="Text Box 40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8" name="Text Box 40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69" name="Text Box 40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0" name="Text Box 40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1" name="Text Box 40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2" name="Text Box 40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3" name="Text Box 40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4" name="Text Box 41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5" name="Text Box 41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6" name="Text Box 41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7" name="Text Box 41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8" name="Text Box 41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79" name="Text Box 41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0" name="Text Box 41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1" name="Text Box 41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2" name="Text Box 41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3" name="Text Box 41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4" name="Text Box 41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5" name="Text Box 41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6" name="Text Box 41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7" name="Text Box 41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8" name="Text Box 41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89" name="Text Box 41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0" name="Text Box 41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1" name="Text Box 41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2" name="Text Box 41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3" name="Text Box 41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4" name="Text Box 41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5" name="Text Box 41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6" name="Text Box 41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7" name="Text Box 41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8" name="Text Box 41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499" name="Text Box 41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0" name="Text Box 41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1" name="Text Box 41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2" name="Text Box 41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3" name="Text Box 41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4" name="Text Box 41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5" name="Text Box 41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6" name="Text Box 41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7" name="Text Box 41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8" name="Text Box 41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09" name="Text Box 41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0" name="Text Box 41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1" name="Text Box 41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2" name="Text Box 41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3" name="Text Box 41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4" name="Text Box 41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5" name="Text Box 41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6" name="Text Box 41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7" name="Text Box 41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8" name="Text Box 41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19" name="Text Box 41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0" name="Text Box 41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1" name="Text Box 41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2" name="Text Box 41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3" name="Text Box 41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4" name="Text Box 41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5" name="Text Box 41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6" name="Text Box 41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7" name="Text Box 41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8" name="Text Box 41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29" name="Text Box 41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0" name="Text Box 41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1" name="Text Box 41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2" name="Text Box 41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3" name="Text Box 41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4" name="Text Box 41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5" name="Text Box 41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6" name="Text Box 41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7" name="Text Box 41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8" name="Text Box 41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39" name="Text Box 41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0" name="Text Box 41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1" name="Text Box 41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2" name="Text Box 41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3" name="Text Box 41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4" name="Text Box 41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5" name="Text Box 41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6" name="Text Box 41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7" name="Text Box 41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8" name="Text Box 41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49" name="Text Box 41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0" name="Text Box 41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1" name="Text Box 41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2" name="Text Box 41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3" name="Text Box 41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4" name="Text Box 41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5" name="Text Box 41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6" name="Text Box 41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7" name="Text Box 41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8" name="Text Box 41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59" name="Text Box 41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0" name="Text Box 41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1" name="Text Box 41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2" name="Text Box 41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3" name="Text Box 41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4" name="Text Box 41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5" name="Text Box 41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6" name="Text Box 41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7" name="Text Box 41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8" name="Text Box 41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69" name="Text Box 41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0" name="Text Box 41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1" name="Text Box 41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2" name="Text Box 41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3" name="Text Box 41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4" name="Text Box 42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5" name="Text Box 42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6" name="Text Box 42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7" name="Text Box 42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8" name="Text Box 42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79" name="Text Box 42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0" name="Text Box 42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1" name="Text Box 42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2" name="Text Box 42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3" name="Text Box 42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4" name="Text Box 42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5" name="Text Box 42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6" name="Text Box 42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7" name="Text Box 42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8" name="Text Box 42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89" name="Text Box 42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0" name="Text Box 42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1" name="Text Box 42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2" name="Text Box 42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3" name="Text Box 42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4" name="Text Box 42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5" name="Text Box 42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6" name="Text Box 42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7" name="Text Box 42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8" name="Text Box 42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599" name="Text Box 42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0" name="Text Box 42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1" name="Text Box 42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2" name="Text Box 42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3" name="Text Box 42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4" name="Text Box 42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5" name="Text Box 42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6" name="Text Box 42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7" name="Text Box 42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8" name="Text Box 42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09" name="Text Box 42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0" name="Text Box 42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1" name="Text Box 42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2" name="Text Box 42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3" name="Text Box 42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4" name="Text Box 42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5" name="Text Box 42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6" name="Text Box 42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7" name="Text Box 42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8" name="Text Box 42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19" name="Text Box 42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0" name="Text Box 42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1" name="Text Box 42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2" name="Text Box 42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3" name="Text Box 42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4" name="Text Box 42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5" name="Text Box 42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6" name="Text Box 42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7" name="Text Box 42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8" name="Text Box 42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29" name="Text Box 42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0" name="Text Box 42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1" name="Text Box 42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2" name="Text Box 42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3" name="Text Box 42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4" name="Text Box 42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5" name="Text Box 42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6" name="Text Box 42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7" name="Text Box 42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8" name="Text Box 42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39" name="Text Box 42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0" name="Text Box 42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1" name="Text Box 42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2" name="Text Box 42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3" name="Text Box 42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4" name="Text Box 42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5" name="Text Box 42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6" name="Text Box 42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7" name="Text Box 42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8" name="Text Box 42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49" name="Text Box 42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0" name="Text Box 42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1" name="Text Box 42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2" name="Text Box 42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3" name="Text Box 42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4" name="Text Box 42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5" name="Text Box 42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6" name="Text Box 42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7" name="Text Box 42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8" name="Text Box 42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59" name="Text Box 42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0" name="Text Box 42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1" name="Text Box 42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2" name="Text Box 42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3" name="Text Box 42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4" name="Text Box 42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5" name="Text Box 42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6" name="Text Box 42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7" name="Text Box 42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8" name="Text Box 42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69" name="Text Box 42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0" name="Text Box 42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1" name="Text Box 42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2" name="Text Box 42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3" name="Text Box 42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4" name="Text Box 43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5" name="Text Box 43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6" name="Text Box 43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7" name="Text Box 43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8" name="Text Box 43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79" name="Text Box 43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0" name="Text Box 43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1" name="Text Box 43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2" name="Text Box 43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3" name="Text Box 43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4" name="Text Box 43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5" name="Text Box 43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6" name="Text Box 43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7" name="Text Box 43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8" name="Text Box 43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89" name="Text Box 43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0" name="Text Box 43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1" name="Text Box 43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2" name="Text Box 43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3" name="Text Box 43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4" name="Text Box 43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5" name="Text Box 43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6" name="Text Box 43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7" name="Text Box 43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8" name="Text Box 43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699" name="Text Box 43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0" name="Text Box 43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1" name="Text Box 43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2" name="Text Box 43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3" name="Text Box 43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4" name="Text Box 43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5" name="Text Box 43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6" name="Text Box 43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7" name="Text Box 43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8" name="Text Box 43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09" name="Text Box 43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0" name="Text Box 43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1" name="Text Box 43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2" name="Text Box 43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3" name="Text Box 43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4" name="Text Box 43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5" name="Text Box 43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6" name="Text Box 43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7" name="Text Box 43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8" name="Text Box 43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19" name="Text Box 43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0" name="Text Box 43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1" name="Text Box 43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2" name="Text Box 43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3" name="Text Box 43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4" name="Text Box 43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5" name="Text Box 43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6" name="Text Box 43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7" name="Text Box 43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8" name="Text Box 43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29" name="Text Box 43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0" name="Text Box 43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1" name="Text Box 43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2" name="Text Box 43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3" name="Text Box 43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4" name="Text Box 43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5" name="Text Box 43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6" name="Text Box 43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7" name="Text Box 43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8" name="Text Box 43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39" name="Text Box 43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0" name="Text Box 43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1" name="Text Box 43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2" name="Text Box 43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3" name="Text Box 43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4" name="Text Box 43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5" name="Text Box 43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6" name="Text Box 43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7" name="Text Box 43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8" name="Text Box 43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49" name="Text Box 43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0" name="Text Box 43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1" name="Text Box 43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2" name="Text Box 43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3" name="Text Box 43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4" name="Text Box 43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5" name="Text Box 43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6" name="Text Box 43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7" name="Text Box 43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8" name="Text Box 43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59" name="Text Box 43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0" name="Text Box 43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1" name="Text Box 43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2" name="Text Box 43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3" name="Text Box 43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4" name="Text Box 43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5" name="Text Box 43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6" name="Text Box 43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7" name="Text Box 43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8" name="Text Box 43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69" name="Text Box 43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0" name="Text Box 43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1" name="Text Box 43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2" name="Text Box 43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3" name="Text Box 43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4" name="Text Box 44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5" name="Text Box 44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6" name="Text Box 44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7" name="Text Box 44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8" name="Text Box 44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79" name="Text Box 44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0" name="Text Box 44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1" name="Text Box 44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2" name="Text Box 44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3" name="Text Box 44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4" name="Text Box 44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5" name="Text Box 44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6" name="Text Box 44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7" name="Text Box 44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8" name="Text Box 44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89" name="Text Box 44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0" name="Text Box 44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1" name="Text Box 44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2" name="Text Box 44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3" name="Text Box 44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4" name="Text Box 44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5" name="Text Box 44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6" name="Text Box 44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7" name="Text Box 44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8" name="Text Box 44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799" name="Text Box 44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0" name="Text Box 44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1" name="Text Box 44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2" name="Text Box 44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3" name="Text Box 44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4" name="Text Box 44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5" name="Text Box 44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6" name="Text Box 44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7" name="Text Box 44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8" name="Text Box 44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09" name="Text Box 44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0" name="Text Box 44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1" name="Text Box 44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2" name="Text Box 44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3" name="Text Box 44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4" name="Text Box 44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5" name="Text Box 44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6" name="Text Box 44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7" name="Text Box 44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8" name="Text Box 44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19" name="Text Box 44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0" name="Text Box 44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1" name="Text Box 44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2" name="Text Box 44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3" name="Text Box 44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4" name="Text Box 44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5" name="Text Box 44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6" name="Text Box 44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7" name="Text Box 44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8" name="Text Box 44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29" name="Text Box 44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0" name="Text Box 44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1" name="Text Box 44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2" name="Text Box 44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3" name="Text Box 44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4" name="Text Box 44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5" name="Text Box 44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6" name="Text Box 44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7" name="Text Box 44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8" name="Text Box 44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39" name="Text Box 44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0" name="Text Box 44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1" name="Text Box 44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2" name="Text Box 44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3" name="Text Box 44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4" name="Text Box 44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5" name="Text Box 44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6" name="Text Box 44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7" name="Text Box 44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8" name="Text Box 44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49" name="Text Box 44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0" name="Text Box 44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1" name="Text Box 44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2" name="Text Box 44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3" name="Text Box 44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4" name="Text Box 44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5" name="Text Box 44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6" name="Text Box 44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7" name="Text Box 44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8" name="Text Box 44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59" name="Text Box 44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0" name="Text Box 44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1" name="Text Box 44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2" name="Text Box 44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3" name="Text Box 44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4" name="Text Box 44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5" name="Text Box 44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6" name="Text Box 44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7" name="Text Box 44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8" name="Text Box 44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69" name="Text Box 44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0" name="Text Box 44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1" name="Text Box 44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2" name="Text Box 44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3" name="Text Box 44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4" name="Text Box 45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5" name="Text Box 45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6" name="Text Box 45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7" name="Text Box 45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8" name="Text Box 45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79" name="Text Box 45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0" name="Text Box 45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1" name="Text Box 45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2" name="Text Box 45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3" name="Text Box 45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4" name="Text Box 45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5" name="Text Box 45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6" name="Text Box 45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7" name="Text Box 45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8" name="Text Box 45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89" name="Text Box 45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0" name="Text Box 45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1" name="Text Box 45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2" name="Text Box 45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3" name="Text Box 45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4" name="Text Box 45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5" name="Text Box 45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6" name="Text Box 45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7" name="Text Box 45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8" name="Text Box 45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899" name="Text Box 45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0" name="Text Box 45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1" name="Text Box 45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2" name="Text Box 45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3" name="Text Box 45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4" name="Text Box 45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5" name="Text Box 45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6" name="Text Box 45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7" name="Text Box 45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8" name="Text Box 45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09" name="Text Box 45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0" name="Text Box 45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1" name="Text Box 45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2" name="Text Box 45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3" name="Text Box 45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4" name="Text Box 45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5" name="Text Box 45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6" name="Text Box 45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7" name="Text Box 45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8" name="Text Box 45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19" name="Text Box 45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0" name="Text Box 45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1" name="Text Box 45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2" name="Text Box 45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3" name="Text Box 45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4" name="Text Box 45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5" name="Text Box 45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6" name="Text Box 45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7" name="Text Box 45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8" name="Text Box 45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29" name="Text Box 45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0" name="Text Box 45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1" name="Text Box 45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2" name="Text Box 45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3" name="Text Box 45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4" name="Text Box 45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5" name="Text Box 45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6" name="Text Box 45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7" name="Text Box 45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8" name="Text Box 45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39" name="Text Box 45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0" name="Text Box 45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1" name="Text Box 45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2" name="Text Box 45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3" name="Text Box 45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4" name="Text Box 45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5" name="Text Box 45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6" name="Text Box 45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7" name="Text Box 45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8" name="Text Box 45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49" name="Text Box 45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0" name="Text Box 45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1" name="Text Box 45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2" name="Text Box 45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3" name="Text Box 45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4" name="Text Box 45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5" name="Text Box 45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6" name="Text Box 45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7" name="Text Box 45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8" name="Text Box 45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59" name="Text Box 45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0" name="Text Box 45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1" name="Text Box 45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2" name="Text Box 45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3" name="Text Box 45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4" name="Text Box 45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5" name="Text Box 45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6" name="Text Box 45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7" name="Text Box 45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8" name="Text Box 45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69" name="Text Box 45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0" name="Text Box 45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1" name="Text Box 45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2" name="Text Box 45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3" name="Text Box 45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4" name="Text Box 46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5" name="Text Box 46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6" name="Text Box 46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7" name="Text Box 46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8" name="Text Box 46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79" name="Text Box 46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0" name="Text Box 46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1" name="Text Box 46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2" name="Text Box 46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3" name="Text Box 46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4" name="Text Box 46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5" name="Text Box 46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6" name="Text Box 46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7" name="Text Box 46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8" name="Text Box 46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89" name="Text Box 46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0" name="Text Box 46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1" name="Text Box 46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2" name="Text Box 46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3" name="Text Box 46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4" name="Text Box 46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5" name="Text Box 46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6" name="Text Box 46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7" name="Text Box 46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8" name="Text Box 46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1999" name="Text Box 46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0" name="Text Box 46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1" name="Text Box 46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2" name="Text Box 46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3" name="Text Box 46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4" name="Text Box 46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5" name="Text Box 46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6" name="Text Box 46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7" name="Text Box 46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8" name="Text Box 46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09" name="Text Box 46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0" name="Text Box 46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1" name="Text Box 46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2" name="Text Box 46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3" name="Text Box 46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4" name="Text Box 46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5" name="Text Box 46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6" name="Text Box 46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7" name="Text Box 46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8" name="Text Box 46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19" name="Text Box 46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0" name="Text Box 46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1" name="Text Box 46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2" name="Text Box 46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3" name="Text Box 46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4" name="Text Box 46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5" name="Text Box 46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6" name="Text Box 46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7" name="Text Box 46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8" name="Text Box 46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29" name="Text Box 46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0" name="Text Box 46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1" name="Text Box 46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2" name="Text Box 46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3" name="Text Box 46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4" name="Text Box 46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5" name="Text Box 46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6" name="Text Box 46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7" name="Text Box 46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8" name="Text Box 46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39" name="Text Box 46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0" name="Text Box 46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1" name="Text Box 46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2" name="Text Box 46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3" name="Text Box 46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4" name="Text Box 46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5" name="Text Box 46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6" name="Text Box 46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7" name="Text Box 46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8" name="Text Box 46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49" name="Text Box 46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0" name="Text Box 46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1" name="Text Box 46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2" name="Text Box 46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3" name="Text Box 46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4" name="Text Box 46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5" name="Text Box 46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6" name="Text Box 46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7" name="Text Box 46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8" name="Text Box 46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59" name="Text Box 46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0" name="Text Box 46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1" name="Text Box 46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2" name="Text Box 46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3" name="Text Box 46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4" name="Text Box 46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5" name="Text Box 46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6" name="Text Box 46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7" name="Text Box 46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8" name="Text Box 46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69" name="Text Box 46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0" name="Text Box 46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1" name="Text Box 46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2" name="Text Box 46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3" name="Text Box 46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4" name="Text Box 47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5" name="Text Box 47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6" name="Text Box 47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7" name="Text Box 47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8" name="Text Box 47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79" name="Text Box 47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0" name="Text Box 47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1" name="Text Box 47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2" name="Text Box 47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3" name="Text Box 47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4" name="Text Box 47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5" name="Text Box 47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6" name="Text Box 47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7" name="Text Box 47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8" name="Text Box 47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89" name="Text Box 47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0" name="Text Box 47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1" name="Text Box 47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2" name="Text Box 47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3" name="Text Box 47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4" name="Text Box 47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5" name="Text Box 47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6" name="Text Box 47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7" name="Text Box 47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8" name="Text Box 47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099" name="Text Box 47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0" name="Text Box 47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1" name="Text Box 47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2" name="Text Box 47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3" name="Text Box 47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4" name="Text Box 47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5" name="Text Box 47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6" name="Text Box 47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7" name="Text Box 47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8" name="Text Box 47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09" name="Text Box 47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0" name="Text Box 47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1" name="Text Box 47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2" name="Text Box 47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3" name="Text Box 47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4" name="Text Box 47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5" name="Text Box 47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6" name="Text Box 47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7" name="Text Box 47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8" name="Text Box 47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19" name="Text Box 47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0" name="Text Box 47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1" name="Text Box 47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2" name="Text Box 47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3" name="Text Box 47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4" name="Text Box 47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5" name="Text Box 47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6" name="Text Box 47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7" name="Text Box 47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8" name="Text Box 47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29" name="Text Box 47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0" name="Text Box 47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1" name="Text Box 47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2" name="Text Box 47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3" name="Text Box 47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4" name="Text Box 47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5" name="Text Box 47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6" name="Text Box 47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7" name="Text Box 47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8" name="Text Box 47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39" name="Text Box 47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0" name="Text Box 47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1" name="Text Box 47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2" name="Text Box 47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3" name="Text Box 47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4" name="Text Box 47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5" name="Text Box 47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6" name="Text Box 47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7" name="Text Box 47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8" name="Text Box 47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49" name="Text Box 47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0" name="Text Box 47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1" name="Text Box 47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2" name="Text Box 47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3" name="Text Box 47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4" name="Text Box 47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5" name="Text Box 47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6" name="Text Box 47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7" name="Text Box 47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8" name="Text Box 47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59" name="Text Box 47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0" name="Text Box 47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1" name="Text Box 47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2" name="Text Box 47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3" name="Text Box 47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4" name="Text Box 47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5" name="Text Box 47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6" name="Text Box 47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7" name="Text Box 47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8" name="Text Box 47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69" name="Text Box 47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0" name="Text Box 47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1" name="Text Box 47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2" name="Text Box 47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3" name="Text Box 47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4" name="Text Box 48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5" name="Text Box 48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6" name="Text Box 48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7" name="Text Box 48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8" name="Text Box 48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79" name="Text Box 48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0" name="Text Box 48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1" name="Text Box 48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2" name="Text Box 48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3" name="Text Box 48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4" name="Text Box 48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5" name="Text Box 48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6" name="Text Box 48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7" name="Text Box 48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8" name="Text Box 48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89" name="Text Box 48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0" name="Text Box 48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1" name="Text Box 48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2" name="Text Box 48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3" name="Text Box 48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4" name="Text Box 48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5" name="Text Box 48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6" name="Text Box 48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7" name="Text Box 48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8" name="Text Box 48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199" name="Text Box 48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0" name="Text Box 48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1" name="Text Box 48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2" name="Text Box 48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3" name="Text Box 48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4" name="Text Box 48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5" name="Text Box 48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6" name="Text Box 48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7" name="Text Box 48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8" name="Text Box 48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09" name="Text Box 48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0" name="Text Box 48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1" name="Text Box 48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2" name="Text Box 48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3" name="Text Box 48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4" name="Text Box 48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5" name="Text Box 48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6" name="Text Box 48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7" name="Text Box 48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8" name="Text Box 48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19" name="Text Box 48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0" name="Text Box 48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1" name="Text Box 48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2" name="Text Box 48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3" name="Text Box 48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4" name="Text Box 48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5" name="Text Box 48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6" name="Text Box 48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7" name="Text Box 48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8" name="Text Box 48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29" name="Text Box 48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0" name="Text Box 48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1" name="Text Box 48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2" name="Text Box 48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3" name="Text Box 48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4" name="Text Box 48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5" name="Text Box 48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6" name="Text Box 48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7" name="Text Box 48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8" name="Text Box 48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39" name="Text Box 48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0" name="Text Box 48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1" name="Text Box 48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2" name="Text Box 48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3" name="Text Box 48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4" name="Text Box 48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5" name="Text Box 48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6" name="Text Box 48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7" name="Text Box 48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8" name="Text Box 48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49" name="Text Box 48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0" name="Text Box 48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1" name="Text Box 48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2" name="Text Box 48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3" name="Text Box 48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4" name="Text Box 48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5" name="Text Box 48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6" name="Text Box 48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7" name="Text Box 48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8" name="Text Box 48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59" name="Text Box 48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0" name="Text Box 48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1" name="Text Box 48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2" name="Text Box 48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3" name="Text Box 48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4" name="Text Box 48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5" name="Text Box 48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6" name="Text Box 48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7" name="Text Box 48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8" name="Text Box 48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69" name="Text Box 48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0" name="Text Box 48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1" name="Text Box 48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2" name="Text Box 48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3" name="Text Box 48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4" name="Text Box 49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5" name="Text Box 49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6" name="Text Box 49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7" name="Text Box 49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8" name="Text Box 49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79" name="Text Box 49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0" name="Text Box 49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1" name="Text Box 49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2" name="Text Box 49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3" name="Text Box 49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4" name="Text Box 49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5" name="Text Box 49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6" name="Text Box 49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7" name="Text Box 49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8" name="Text Box 49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89" name="Text Box 49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0" name="Text Box 49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1" name="Text Box 49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2" name="Text Box 49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3" name="Text Box 49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4" name="Text Box 49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5" name="Text Box 49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6" name="Text Box 49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7" name="Text Box 49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8" name="Text Box 49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299" name="Text Box 49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0" name="Text Box 49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1" name="Text Box 49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2" name="Text Box 49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3" name="Text Box 49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4" name="Text Box 49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5" name="Text Box 49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6" name="Text Box 49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7" name="Text Box 49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8" name="Text Box 49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09" name="Text Box 49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0" name="Text Box 49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1" name="Text Box 49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2" name="Text Box 49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3" name="Text Box 49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4" name="Text Box 49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5" name="Text Box 49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6" name="Text Box 49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7" name="Text Box 49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8" name="Text Box 49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19" name="Text Box 49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0" name="Text Box 49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1" name="Text Box 49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2" name="Text Box 49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3" name="Text Box 49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4" name="Text Box 49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5" name="Text Box 49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6" name="Text Box 49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7" name="Text Box 49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8" name="Text Box 49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29" name="Text Box 49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0" name="Text Box 49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1" name="Text Box 49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2" name="Text Box 49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3" name="Text Box 49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4" name="Text Box 49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5" name="Text Box 49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6" name="Text Box 49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7" name="Text Box 49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8" name="Text Box 49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39" name="Text Box 49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0" name="Text Box 49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1" name="Text Box 49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2" name="Text Box 49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3" name="Text Box 49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4" name="Text Box 49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5" name="Text Box 49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6" name="Text Box 49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7" name="Text Box 49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8" name="Text Box 49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49" name="Text Box 49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0" name="Text Box 49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1" name="Text Box 49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2" name="Text Box 49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3" name="Text Box 49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4" name="Text Box 49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5" name="Text Box 49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6" name="Text Box 49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7" name="Text Box 49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8" name="Text Box 49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59" name="Text Box 49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0" name="Text Box 49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1" name="Text Box 49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2" name="Text Box 49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3" name="Text Box 49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4" name="Text Box 49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5" name="Text Box 49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6" name="Text Box 49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7" name="Text Box 49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8" name="Text Box 49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69" name="Text Box 49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0" name="Text Box 49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1" name="Text Box 49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2" name="Text Box 49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3" name="Text Box 49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4" name="Text Box 50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5" name="Text Box 50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6" name="Text Box 50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7" name="Text Box 50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8" name="Text Box 50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79" name="Text Box 50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0" name="Text Box 50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1" name="Text Box 50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2" name="Text Box 50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3" name="Text Box 50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4" name="Text Box 50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5" name="Text Box 50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6" name="Text Box 50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7" name="Text Box 50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8" name="Text Box 50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89" name="Text Box 50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0" name="Text Box 50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1" name="Text Box 50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2" name="Text Box 50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3" name="Text Box 50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4" name="Text Box 50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5" name="Text Box 50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6" name="Text Box 50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7" name="Text Box 50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8" name="Text Box 50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399" name="Text Box 50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0" name="Text Box 50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1" name="Text Box 50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2" name="Text Box 50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3" name="Text Box 50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4" name="Text Box 50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5" name="Text Box 50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6" name="Text Box 50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7" name="Text Box 50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8" name="Text Box 50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09" name="Text Box 50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0" name="Text Box 50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1" name="Text Box 50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2" name="Text Box 50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3" name="Text Box 50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4" name="Text Box 50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5" name="Text Box 50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6" name="Text Box 50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7" name="Text Box 50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8" name="Text Box 50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19" name="Text Box 50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0" name="Text Box 50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1" name="Text Box 50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2" name="Text Box 50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3" name="Text Box 50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4" name="Text Box 50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5" name="Text Box 50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6" name="Text Box 50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7" name="Text Box 50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8" name="Text Box 50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29" name="Text Box 50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0" name="Text Box 50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1" name="Text Box 50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2" name="Text Box 50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3" name="Text Box 50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4" name="Text Box 50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5" name="Text Box 50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6" name="Text Box 50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7" name="Text Box 50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8" name="Text Box 50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39" name="Text Box 50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0" name="Text Box 50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1" name="Text Box 50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2" name="Text Box 50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3" name="Text Box 50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4" name="Text Box 50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5" name="Text Box 50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6" name="Text Box 50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7" name="Text Box 50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8" name="Text Box 50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49" name="Text Box 50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0" name="Text Box 50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1" name="Text Box 50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2" name="Text Box 50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3" name="Text Box 50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4" name="Text Box 50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5" name="Text Box 50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6" name="Text Box 50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7" name="Text Box 50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8" name="Text Box 50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59" name="Text Box 50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0" name="Text Box 50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1" name="Text Box 50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2" name="Text Box 50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3" name="Text Box 50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4" name="Text Box 50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5" name="Text Box 50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6" name="Text Box 50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7" name="Text Box 50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8" name="Text Box 50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69" name="Text Box 50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0" name="Text Box 50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1" name="Text Box 50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2" name="Text Box 50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3" name="Text Box 50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4" name="Text Box 51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5" name="Text Box 51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6" name="Text Box 51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7" name="Text Box 51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8" name="Text Box 51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79" name="Text Box 51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0" name="Text Box 51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1" name="Text Box 51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2" name="Text Box 51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3" name="Text Box 51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4" name="Text Box 51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5" name="Text Box 51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6" name="Text Box 51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7" name="Text Box 51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8" name="Text Box 51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89" name="Text Box 51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0" name="Text Box 51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1" name="Text Box 51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2" name="Text Box 51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3" name="Text Box 51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4" name="Text Box 51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5" name="Text Box 51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6" name="Text Box 51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7" name="Text Box 51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8" name="Text Box 51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499" name="Text Box 51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0" name="Text Box 51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1" name="Text Box 51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2" name="Text Box 51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3" name="Text Box 51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4" name="Text Box 51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5" name="Text Box 51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6" name="Text Box 51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7" name="Text Box 51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8" name="Text Box 51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09" name="Text Box 51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0" name="Text Box 51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1" name="Text Box 51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2" name="Text Box 51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3" name="Text Box 51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4" name="Text Box 51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5" name="Text Box 51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6" name="Text Box 51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7" name="Text Box 51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8" name="Text Box 51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19" name="Text Box 51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0" name="Text Box 51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1" name="Text Box 51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2" name="Text Box 51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3" name="Text Box 51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4" name="Text Box 51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5" name="Text Box 51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6" name="Text Box 51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7" name="Text Box 51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8" name="Text Box 51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29" name="Text Box 51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0" name="Text Box 51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1" name="Text Box 51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2" name="Text Box 51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3" name="Text Box 51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4" name="Text Box 51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5" name="Text Box 51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6" name="Text Box 51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7" name="Text Box 51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8" name="Text Box 51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39" name="Text Box 51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0" name="Text Box 51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1" name="Text Box 51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2" name="Text Box 51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3" name="Text Box 51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4" name="Text Box 51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5" name="Text Box 51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6" name="Text Box 51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7" name="Text Box 51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8" name="Text Box 51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49" name="Text Box 51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0" name="Text Box 51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1" name="Text Box 51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2" name="Text Box 51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3" name="Text Box 51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4" name="Text Box 51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5" name="Text Box 51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6" name="Text Box 51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7" name="Text Box 51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8" name="Text Box 51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59" name="Text Box 51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0" name="Text Box 51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1" name="Text Box 51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2" name="Text Box 51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3" name="Text Box 51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4" name="Text Box 51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5" name="Text Box 51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6" name="Text Box 51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7" name="Text Box 51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8" name="Text Box 51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69" name="Text Box 51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0" name="Text Box 51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1" name="Text Box 51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2" name="Text Box 51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3" name="Text Box 51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4" name="Text Box 52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5" name="Text Box 52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6" name="Text Box 52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7" name="Text Box 52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8" name="Text Box 52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79" name="Text Box 52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0" name="Text Box 52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1" name="Text Box 52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2" name="Text Box 52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3" name="Text Box 52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4" name="Text Box 52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5" name="Text Box 52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6" name="Text Box 52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7" name="Text Box 52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8" name="Text Box 52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89" name="Text Box 52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0" name="Text Box 52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1" name="Text Box 52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2" name="Text Box 52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3" name="Text Box 52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4" name="Text Box 52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5" name="Text Box 52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6" name="Text Box 52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7" name="Text Box 52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8" name="Text Box 52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599" name="Text Box 52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0" name="Text Box 52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1" name="Text Box 52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2" name="Text Box 52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3" name="Text Box 52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4" name="Text Box 52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5" name="Text Box 52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6" name="Text Box 52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7" name="Text Box 52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8" name="Text Box 52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09" name="Text Box 52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0" name="Text Box 52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1" name="Text Box 52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2" name="Text Box 52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3" name="Text Box 52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4" name="Text Box 52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5" name="Text Box 52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6" name="Text Box 52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7" name="Text Box 52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8" name="Text Box 52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19" name="Text Box 52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0" name="Text Box 52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1" name="Text Box 52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2" name="Text Box 52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3" name="Text Box 52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4" name="Text Box 52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5" name="Text Box 52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6" name="Text Box 52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7" name="Text Box 52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8" name="Text Box 52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29" name="Text Box 52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0" name="Text Box 52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1" name="Text Box 52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2" name="Text Box 52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3" name="Text Box 52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4" name="Text Box 52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5" name="Text Box 52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6" name="Text Box 52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7" name="Text Box 52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8" name="Text Box 52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39" name="Text Box 52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0" name="Text Box 52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1" name="Text Box 52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2" name="Text Box 52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3" name="Text Box 52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4" name="Text Box 52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5" name="Text Box 52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6" name="Text Box 52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7" name="Text Box 52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8" name="Text Box 52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49" name="Text Box 52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0" name="Text Box 52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1" name="Text Box 52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2" name="Text Box 52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3" name="Text Box 52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4" name="Text Box 52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5" name="Text Box 52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6" name="Text Box 52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7" name="Text Box 52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8" name="Text Box 52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59" name="Text Box 52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0" name="Text Box 52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1" name="Text Box 52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2" name="Text Box 52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3" name="Text Box 52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4" name="Text Box 52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5" name="Text Box 52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6" name="Text Box 52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7" name="Text Box 52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8" name="Text Box 52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69" name="Text Box 52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0" name="Text Box 52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1" name="Text Box 52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2" name="Text Box 52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3" name="Text Box 52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4" name="Text Box 53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5" name="Text Box 53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6" name="Text Box 53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7" name="Text Box 53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8" name="Text Box 53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79" name="Text Box 53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0" name="Text Box 53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1" name="Text Box 53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2" name="Text Box 530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3" name="Text Box 530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4" name="Text Box 531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5" name="Text Box 531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6" name="Text Box 531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7" name="Text Box 531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8" name="Text Box 531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89" name="Text Box 531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0" name="Text Box 531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1" name="Text Box 531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2" name="Text Box 531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3" name="Text Box 531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4" name="Text Box 532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5" name="Text Box 532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6" name="Text Box 532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7" name="Text Box 532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8" name="Text Box 532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699" name="Text Box 532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0" name="Text Box 532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1" name="Text Box 532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2" name="Text Box 532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3" name="Text Box 532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4" name="Text Box 533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5" name="Text Box 533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6" name="Text Box 533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7" name="Text Box 533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8" name="Text Box 533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09" name="Text Box 533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0" name="Text Box 533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1" name="Text Box 533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2" name="Text Box 533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3" name="Text Box 533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4" name="Text Box 534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5" name="Text Box 534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6" name="Text Box 534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7" name="Text Box 534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8" name="Text Box 534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19" name="Text Box 534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0" name="Text Box 534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1" name="Text Box 534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2" name="Text Box 534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3" name="Text Box 534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4" name="Text Box 535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5" name="Text Box 535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6" name="Text Box 535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7" name="Text Box 535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8" name="Text Box 535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29" name="Text Box 535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0" name="Text Box 535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1" name="Text Box 535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2" name="Text Box 535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3" name="Text Box 535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4" name="Text Box 536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5" name="Text Box 536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6" name="Text Box 536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7" name="Text Box 536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8" name="Text Box 536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39" name="Text Box 536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0" name="Text Box 536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1" name="Text Box 536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2" name="Text Box 536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3" name="Text Box 536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4" name="Text Box 537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5" name="Text Box 537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6" name="Text Box 537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7" name="Text Box 537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8" name="Text Box 537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49" name="Text Box 537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0" name="Text Box 537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1" name="Text Box 537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2" name="Text Box 537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3" name="Text Box 537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4" name="Text Box 538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5" name="Text Box 538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6" name="Text Box 538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7" name="Text Box 538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8" name="Text Box 538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59" name="Text Box 538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0" name="Text Box 538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1" name="Text Box 538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2" name="Text Box 538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3" name="Text Box 538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4" name="Text Box 539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5" name="Text Box 539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6" name="Text Box 539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7" name="Text Box 539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8" name="Text Box 539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69" name="Text Box 539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0" name="Text Box 539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1" name="Text Box 539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2" name="Text Box 5398"/>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3" name="Text Box 5399"/>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4" name="Text Box 5400"/>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5" name="Text Box 5401"/>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6" name="Text Box 5402"/>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7" name="Text Box 5403"/>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8" name="Text Box 5404"/>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79" name="Text Box 5405"/>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80" name="Text Box 5406"/>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55</xdr:row>
      <xdr:rowOff>0</xdr:rowOff>
    </xdr:from>
    <xdr:to>
      <xdr:col>4</xdr:col>
      <xdr:colOff>85725</xdr:colOff>
      <xdr:row>56</xdr:row>
      <xdr:rowOff>19050</xdr:rowOff>
    </xdr:to>
    <xdr:sp macro="" textlink="">
      <xdr:nvSpPr>
        <xdr:cNvPr id="2781" name="Text Box 5407"/>
        <xdr:cNvSpPr txBox="1">
          <a:spLocks noChangeArrowheads="1"/>
        </xdr:cNvSpPr>
      </xdr:nvSpPr>
      <xdr:spPr bwMode="auto">
        <a:xfrm>
          <a:off x="4800600" y="1047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2" name="Text Box 5427"/>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3" name="Text Box 5428"/>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4" name="Text Box 5429"/>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5" name="Text Box 5430"/>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6" name="Text Box 5431"/>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7" name="Text Box 5432"/>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8" name="Text Box 5433"/>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89" name="Text Box 5434"/>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0" name="Text Box 5435"/>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1" name="Text Box 5436"/>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2" name="Text Box 5437"/>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3" name="Text Box 5438"/>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4" name="Text Box 5439"/>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5" name="Text Box 5440"/>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6" name="Text Box 5441"/>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7" name="Text Box 5442"/>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8" name="Text Box 5443"/>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799" name="Text Box 5444"/>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0" name="Text Box 5445"/>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1" name="Text Box 5446"/>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2" name="Text Box 5447"/>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3" name="Text Box 5448"/>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4" name="Text Box 5449"/>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5" name="Text Box 5450"/>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6" name="Text Box 5451"/>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7" name="Text Box 5452"/>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8" name="Text Box 5453"/>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09" name="Text Box 5454"/>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0" name="Text Box 5455"/>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1" name="Text Box 5456"/>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2" name="Text Box 5457"/>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3" name="Text Box 5458"/>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4" name="Text Box 5459"/>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5" name="Text Box 5460"/>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6" name="Text Box 5461"/>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7" name="Text Box 5462"/>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8" name="Text Box 5463"/>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19" name="Text Box 5464"/>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0" name="Text Box 5465"/>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1" name="Text Box 5466"/>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2" name="Text Box 5467"/>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19050</xdr:rowOff>
    </xdr:to>
    <xdr:sp macro="" textlink="">
      <xdr:nvSpPr>
        <xdr:cNvPr id="2823" name="Text Box 5468"/>
        <xdr:cNvSpPr txBox="1">
          <a:spLocks noChangeArrowheads="1"/>
        </xdr:cNvSpPr>
      </xdr:nvSpPr>
      <xdr:spPr bwMode="auto">
        <a:xfrm>
          <a:off x="4800600" y="1028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19051</xdr:rowOff>
    </xdr:to>
    <xdr:sp macro="" textlink="">
      <xdr:nvSpPr>
        <xdr:cNvPr id="2" name="Text Box 377"/>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3" name="Text Box 378"/>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4" name="Text Box 379"/>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5" name="Text Box 380"/>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6" name="Text Box 381"/>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7" name="Text Box 382"/>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8" name="Text Box 383"/>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9" name="Text Box 384"/>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10" name="Text Box 385"/>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11" name="Text Box 386"/>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12" name="Text Box 387"/>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19051</xdr:rowOff>
    </xdr:to>
    <xdr:sp macro="" textlink="">
      <xdr:nvSpPr>
        <xdr:cNvPr id="13" name="Text Box 388"/>
        <xdr:cNvSpPr txBox="1">
          <a:spLocks noChangeArrowheads="1"/>
        </xdr:cNvSpPr>
      </xdr:nvSpPr>
      <xdr:spPr bwMode="auto">
        <a:xfrm>
          <a:off x="4815840" y="1905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14" name="Text Box 389"/>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15" name="Text Box 390"/>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16" name="Text Box 391"/>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17" name="Text Box 392"/>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18" name="Text Box 393"/>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19" name="Text Box 394"/>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20" name="Text Box 395"/>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21" name="Text Box 396"/>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22" name="Text Box 397"/>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19047</xdr:rowOff>
    </xdr:to>
    <xdr:sp macro="" textlink="">
      <xdr:nvSpPr>
        <xdr:cNvPr id="23" name="Text Box 398"/>
        <xdr:cNvSpPr txBox="1">
          <a:spLocks noChangeArrowheads="1"/>
        </xdr:cNvSpPr>
      </xdr:nvSpPr>
      <xdr:spPr bwMode="auto">
        <a:xfrm>
          <a:off x="4815840" y="1905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 name="Text Box 26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 name="Text Box 26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 name="Text Box 26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 name="Text Box 26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 name="Text Box 26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 name="Text Box 26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 name="Text Box 26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 name="Text Box 26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 name="Text Box 26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 name="Text Box 26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 name="Text Box 26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 name="Text Box 26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 name="Text Box 26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 name="Text Box 26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 name="Text Box 26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 name="Text Box 26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 name="Text Box 26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 name="Text Box 26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 name="Text Box 26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 name="Text Box 26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 name="Text Box 26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 name="Text Box 26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 name="Text Box 26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 name="Text Box 26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 name="Text Box 26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 name="Text Box 26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 name="Text Box 26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 name="Text Box 26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 name="Text Box 26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 name="Text Box 26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 name="Text Box 27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 name="Text Box 27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 name="Text Box 27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 name="Text Box 27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 name="Text Box 27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 name="Text Box 27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 name="Text Box 27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 name="Text Box 27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 name="Text Box 27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 name="Text Box 27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 name="Text Box 27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 name="Text Box 27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 name="Text Box 27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 name="Text Box 27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 name="Text Box 27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 name="Text Box 27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 name="Text Box 27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 name="Text Box 27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 name="Text Box 27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 name="Text Box 27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 name="Text Box 27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 name="Text Box 27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 name="Text Box 27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 name="Text Box 27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 name="Text Box 27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 name="Text Box 27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 name="Text Box 27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 name="Text Box 27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 name="Text Box 27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 name="Text Box 27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 name="Text Box 27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 name="Text Box 27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 name="Text Box 27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 name="Text Box 27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 name="Text Box 27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 name="Text Box 27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 name="Text Box 27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 name="Text Box 27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 name="Text Box 27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 name="Text Box 27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 name="Text Box 27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 name="Text Box 27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 name="Text Box 27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 name="Text Box 27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 name="Text Box 27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 name="Text Box 27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 name="Text Box 27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 name="Text Box 27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 name="Text Box 27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 name="Text Box 27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 name="Text Box 27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 name="Text Box 27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 name="Text Box 27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 name="Text Box 27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 name="Text Box 27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 name="Text Box 27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 name="Text Box 27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 name="Text Box 27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 name="Text Box 27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 name="Text Box 27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 name="Text Box 27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 name="Text Box 27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 name="Text Box 27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 name="Text Box 27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 name="Text Box 27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 name="Text Box 27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 name="Text Box 27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 name="Text Box 27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 name="Text Box 27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 name="Text Box 27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 name="Text Box 27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 name="Text Box 27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 name="Text Box 27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 name="Text Box 27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 name="Text Box 27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 name="Text Box 27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 name="Text Box 27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 name="Text Box 27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 name="Text Box 27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 name="Text Box 27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 name="Text Box 27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 name="Text Box 27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 name="Text Box 27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 name="Text Box 27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 name="Text Box 27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 name="Text Box 27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 name="Text Box 27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 name="Text Box 27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 name="Text Box 27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 name="Text Box 27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 name="Text Box 27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 name="Text Box 27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 name="Text Box 27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 name="Text Box 27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 name="Text Box 27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 name="Text Box 27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 name="Text Box 27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 name="Text Box 27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 name="Text Box 27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 name="Text Box 27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 name="Text Box 28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 name="Text Box 28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 name="Text Box 28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 name="Text Box 28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 name="Text Box 28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 name="Text Box 28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 name="Text Box 28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 name="Text Box 28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 name="Text Box 28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 name="Text Box 28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 name="Text Box 28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 name="Text Box 28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 name="Text Box 28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 name="Text Box 28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 name="Text Box 28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 name="Text Box 28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 name="Text Box 28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 name="Text Box 28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 name="Text Box 28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 name="Text Box 28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 name="Text Box 28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 name="Text Box 28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 name="Text Box 28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 name="Text Box 28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 name="Text Box 28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 name="Text Box 28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 name="Text Box 28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 name="Text Box 28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 name="Text Box 28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 name="Text Box 28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 name="Text Box 28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 name="Text Box 28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 name="Text Box 28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 name="Text Box 28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 name="Text Box 28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 name="Text Box 28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 name="Text Box 28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 name="Text Box 28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 name="Text Box 28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 name="Text Box 28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 name="Text Box 28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 name="Text Box 28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 name="Text Box 28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 name="Text Box 28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 name="Text Box 28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 name="Text Box 28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 name="Text Box 28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 name="Text Box 28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 name="Text Box 28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 name="Text Box 28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 name="Text Box 28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 name="Text Box 28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 name="Text Box 28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 name="Text Box 28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 name="Text Box 28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 name="Text Box 28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 name="Text Box 28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 name="Text Box 28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 name="Text Box 28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 name="Text Box 28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 name="Text Box 28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 name="Text Box 28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 name="Text Box 28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 name="Text Box 28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 name="Text Box 28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 name="Text Box 28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 name="Text Box 28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 name="Text Box 28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 name="Text Box 28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 name="Text Box 28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 name="Text Box 28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 name="Text Box 28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 name="Text Box 28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 name="Text Box 28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 name="Text Box 28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 name="Text Box 28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 name="Text Box 28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 name="Text Box 28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 name="Text Box 28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 name="Text Box 28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 name="Text Box 28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 name="Text Box 28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 name="Text Box 28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 name="Text Box 28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 name="Text Box 28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 name="Text Box 28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 name="Text Box 28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 name="Text Box 28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 name="Text Box 28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 name="Text Box 28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 name="Text Box 28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 name="Text Box 28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 name="Text Box 28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 name="Text Box 28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 name="Text Box 28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 name="Text Box 28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 name="Text Box 28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 name="Text Box 28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 name="Text Box 28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 name="Text Box 28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 name="Text Box 29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 name="Text Box 29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 name="Text Box 29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 name="Text Box 29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 name="Text Box 29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 name="Text Box 29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 name="Text Box 29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 name="Text Box 29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 name="Text Box 29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 name="Text Box 29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 name="Text Box 29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 name="Text Box 29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 name="Text Box 29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 name="Text Box 29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 name="Text Box 29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 name="Text Box 29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 name="Text Box 29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 name="Text Box 29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2" name="Text Box 29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3" name="Text Box 29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4" name="Text Box 29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5" name="Text Box 29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6" name="Text Box 29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7" name="Text Box 29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8" name="Text Box 29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9" name="Text Box 29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0" name="Text Box 29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1" name="Text Box 29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2" name="Text Box 29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3" name="Text Box 29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4" name="Text Box 29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5" name="Text Box 29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6" name="Text Box 29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7" name="Text Box 29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8" name="Text Box 29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89" name="Text Box 29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0" name="Text Box 29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1" name="Text Box 29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2" name="Text Box 29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3" name="Text Box 29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4" name="Text Box 29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5" name="Text Box 29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6" name="Text Box 29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7" name="Text Box 29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8" name="Text Box 29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99" name="Text Box 29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0" name="Text Box 29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1" name="Text Box 29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2" name="Text Box 29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3" name="Text Box 29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4" name="Text Box 29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5" name="Text Box 29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6" name="Text Box 29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7" name="Text Box 29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8" name="Text Box 29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09" name="Text Box 29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0" name="Text Box 29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1" name="Text Box 29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2" name="Text Box 29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3" name="Text Box 29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4" name="Text Box 29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5" name="Text Box 29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6" name="Text Box 29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7" name="Text Box 29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8" name="Text Box 29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19" name="Text Box 29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0" name="Text Box 29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1" name="Text Box 29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2" name="Text Box 29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3" name="Text Box 29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4" name="Text Box 29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5" name="Text Box 29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6" name="Text Box 29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7" name="Text Box 29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8" name="Text Box 29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29" name="Text Box 29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0" name="Text Box 29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1" name="Text Box 29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2" name="Text Box 29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3" name="Text Box 29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4" name="Text Box 29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5" name="Text Box 29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6" name="Text Box 29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7" name="Text Box 29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8" name="Text Box 29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39" name="Text Box 29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0" name="Text Box 29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1" name="Text Box 29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2" name="Text Box 29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3" name="Text Box 29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4" name="Text Box 29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5" name="Text Box 29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6" name="Text Box 29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7" name="Text Box 29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8" name="Text Box 29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49" name="Text Box 29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0" name="Text Box 29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1" name="Text Box 29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2" name="Text Box 29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3" name="Text Box 29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4" name="Text Box 30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5" name="Text Box 30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6" name="Text Box 30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7" name="Text Box 30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8" name="Text Box 30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59" name="Text Box 30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0" name="Text Box 30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1" name="Text Box 30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2" name="Text Box 30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3" name="Text Box 30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4" name="Text Box 30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5" name="Text Box 30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6" name="Text Box 30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7" name="Text Box 30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8" name="Text Box 30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69" name="Text Box 30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0" name="Text Box 30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1" name="Text Box 30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2" name="Text Box 30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3" name="Text Box 30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4" name="Text Box 30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5" name="Text Box 30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6" name="Text Box 30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7" name="Text Box 30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8" name="Text Box 30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79" name="Text Box 30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0" name="Text Box 30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1" name="Text Box 30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2" name="Text Box 30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3" name="Text Box 30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4" name="Text Box 30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5" name="Text Box 30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6" name="Text Box 30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7" name="Text Box 30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8" name="Text Box 30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89" name="Text Box 30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0" name="Text Box 30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1" name="Text Box 30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2" name="Text Box 30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3" name="Text Box 30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4" name="Text Box 30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5" name="Text Box 30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6" name="Text Box 30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7" name="Text Box 30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8" name="Text Box 30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399" name="Text Box 30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0" name="Text Box 30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1" name="Text Box 30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2" name="Text Box 30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3" name="Text Box 30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4" name="Text Box 30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5" name="Text Box 30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6" name="Text Box 30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7" name="Text Box 30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8" name="Text Box 30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09" name="Text Box 30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0" name="Text Box 30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1" name="Text Box 30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2" name="Text Box 30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3" name="Text Box 30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4" name="Text Box 30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5" name="Text Box 30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6" name="Text Box 30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7" name="Text Box 30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8" name="Text Box 30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19" name="Text Box 30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0" name="Text Box 30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1" name="Text Box 30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2" name="Text Box 30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3" name="Text Box 30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4" name="Text Box 30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5" name="Text Box 30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6" name="Text Box 30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7" name="Text Box 30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8" name="Text Box 30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29" name="Text Box 30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0" name="Text Box 30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1" name="Text Box 30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2" name="Text Box 30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3" name="Text Box 30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4" name="Text Box 30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5" name="Text Box 30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6" name="Text Box 30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7" name="Text Box 30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8" name="Text Box 30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39" name="Text Box 30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0" name="Text Box 30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1" name="Text Box 30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2" name="Text Box 30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3" name="Text Box 30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4" name="Text Box 30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5" name="Text Box 30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6" name="Text Box 30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7" name="Text Box 30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8" name="Text Box 30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49" name="Text Box 30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0" name="Text Box 30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1" name="Text Box 30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2" name="Text Box 30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3" name="Text Box 30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4" name="Text Box 31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5" name="Text Box 31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6" name="Text Box 31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7" name="Text Box 31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8" name="Text Box 31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59" name="Text Box 31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0" name="Text Box 31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1" name="Text Box 31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2" name="Text Box 31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3" name="Text Box 31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4" name="Text Box 31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5" name="Text Box 31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6" name="Text Box 31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7" name="Text Box 31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8" name="Text Box 31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69" name="Text Box 31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0" name="Text Box 31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1" name="Text Box 31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2" name="Text Box 31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3" name="Text Box 31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4" name="Text Box 31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5" name="Text Box 31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6" name="Text Box 31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7" name="Text Box 31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8" name="Text Box 31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79" name="Text Box 31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0" name="Text Box 31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1" name="Text Box 31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2" name="Text Box 31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3" name="Text Box 31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4" name="Text Box 31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5" name="Text Box 31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6" name="Text Box 31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7" name="Text Box 31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8" name="Text Box 31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89" name="Text Box 31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0" name="Text Box 31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1" name="Text Box 31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2" name="Text Box 31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3" name="Text Box 31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4" name="Text Box 31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5" name="Text Box 31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6" name="Text Box 31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7" name="Text Box 31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8" name="Text Box 31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499" name="Text Box 31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0" name="Text Box 31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1" name="Text Box 31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2" name="Text Box 31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3" name="Text Box 31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4" name="Text Box 31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5" name="Text Box 31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6" name="Text Box 31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7" name="Text Box 31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8" name="Text Box 31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09" name="Text Box 31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0" name="Text Box 31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1" name="Text Box 31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2" name="Text Box 31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3" name="Text Box 31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4" name="Text Box 31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5" name="Text Box 31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6" name="Text Box 31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7" name="Text Box 31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8" name="Text Box 31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19" name="Text Box 31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0" name="Text Box 31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1" name="Text Box 31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2" name="Text Box 31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3" name="Text Box 31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4" name="Text Box 31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5" name="Text Box 31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6" name="Text Box 31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7" name="Text Box 31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8" name="Text Box 31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29" name="Text Box 31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0" name="Text Box 31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1" name="Text Box 31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2" name="Text Box 31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3" name="Text Box 31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4" name="Text Box 31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5" name="Text Box 31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6" name="Text Box 31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7" name="Text Box 31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8" name="Text Box 31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39" name="Text Box 31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0" name="Text Box 31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1" name="Text Box 31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2" name="Text Box 31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3" name="Text Box 31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4" name="Text Box 31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5" name="Text Box 31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6" name="Text Box 31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7" name="Text Box 31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8" name="Text Box 31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49" name="Text Box 31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0" name="Text Box 31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1" name="Text Box 31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2" name="Text Box 31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3" name="Text Box 31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4" name="Text Box 32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5" name="Text Box 32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6" name="Text Box 32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7" name="Text Box 32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8" name="Text Box 32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59" name="Text Box 32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0" name="Text Box 32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1" name="Text Box 32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2" name="Text Box 32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3" name="Text Box 32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4" name="Text Box 32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5" name="Text Box 32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6" name="Text Box 32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7" name="Text Box 32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8" name="Text Box 32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69" name="Text Box 32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0" name="Text Box 32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1" name="Text Box 32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2" name="Text Box 32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3" name="Text Box 32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4" name="Text Box 32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5" name="Text Box 32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6" name="Text Box 32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7" name="Text Box 32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8" name="Text Box 32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79" name="Text Box 32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0" name="Text Box 32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1" name="Text Box 32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2" name="Text Box 32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3" name="Text Box 32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4" name="Text Box 32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5" name="Text Box 32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6" name="Text Box 32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7" name="Text Box 32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8" name="Text Box 32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89" name="Text Box 32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0" name="Text Box 32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1" name="Text Box 32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2" name="Text Box 32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3" name="Text Box 32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4" name="Text Box 32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5" name="Text Box 32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6" name="Text Box 32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7" name="Text Box 32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8" name="Text Box 32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599" name="Text Box 32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0" name="Text Box 32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1" name="Text Box 32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2" name="Text Box 32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3" name="Text Box 32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4" name="Text Box 32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5" name="Text Box 32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6" name="Text Box 32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7" name="Text Box 32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8" name="Text Box 32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09" name="Text Box 32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0" name="Text Box 32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1" name="Text Box 32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2" name="Text Box 32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3" name="Text Box 32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4" name="Text Box 32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5" name="Text Box 32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6" name="Text Box 32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7" name="Text Box 32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8" name="Text Box 32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19" name="Text Box 32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0" name="Text Box 32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1" name="Text Box 32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2" name="Text Box 32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3" name="Text Box 32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4" name="Text Box 32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5" name="Text Box 32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6" name="Text Box 32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7" name="Text Box 32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8" name="Text Box 32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29" name="Text Box 32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0" name="Text Box 32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1" name="Text Box 32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2" name="Text Box 32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3" name="Text Box 32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4" name="Text Box 32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5" name="Text Box 32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6" name="Text Box 32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7" name="Text Box 32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8" name="Text Box 32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39" name="Text Box 32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0" name="Text Box 32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1" name="Text Box 32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2" name="Text Box 32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3" name="Text Box 32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4" name="Text Box 32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5" name="Text Box 32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6" name="Text Box 32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7" name="Text Box 32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8" name="Text Box 32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49" name="Text Box 32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0" name="Text Box 32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1" name="Text Box 32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2" name="Text Box 32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3" name="Text Box 32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4" name="Text Box 33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5" name="Text Box 33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6" name="Text Box 33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7" name="Text Box 33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8" name="Text Box 33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59" name="Text Box 33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0" name="Text Box 33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1" name="Text Box 33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2" name="Text Box 33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3" name="Text Box 33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4" name="Text Box 33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5" name="Text Box 33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6" name="Text Box 33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7" name="Text Box 33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8" name="Text Box 33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69" name="Text Box 33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0" name="Text Box 33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1" name="Text Box 33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2" name="Text Box 33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3" name="Text Box 33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4" name="Text Box 33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5" name="Text Box 33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6" name="Text Box 33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7" name="Text Box 33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8" name="Text Box 33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79" name="Text Box 33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0" name="Text Box 33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1" name="Text Box 33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2" name="Text Box 33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3" name="Text Box 33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4" name="Text Box 33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5" name="Text Box 33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6" name="Text Box 33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7" name="Text Box 33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8" name="Text Box 33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89" name="Text Box 33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0" name="Text Box 33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1" name="Text Box 33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2" name="Text Box 33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3" name="Text Box 33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4" name="Text Box 33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5" name="Text Box 33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6" name="Text Box 33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7" name="Text Box 33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8" name="Text Box 33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699" name="Text Box 33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0" name="Text Box 33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1" name="Text Box 33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2" name="Text Box 33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3" name="Text Box 33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4" name="Text Box 33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5" name="Text Box 33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6" name="Text Box 33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7" name="Text Box 33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8" name="Text Box 33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09" name="Text Box 33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0" name="Text Box 33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1" name="Text Box 33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2" name="Text Box 33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3" name="Text Box 33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4" name="Text Box 33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5" name="Text Box 33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6" name="Text Box 33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7" name="Text Box 33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8" name="Text Box 33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19" name="Text Box 33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0" name="Text Box 33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1" name="Text Box 33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2" name="Text Box 33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3" name="Text Box 33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4" name="Text Box 33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5" name="Text Box 33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6" name="Text Box 33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7" name="Text Box 33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8" name="Text Box 33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29" name="Text Box 33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0" name="Text Box 33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1" name="Text Box 33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2" name="Text Box 33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3" name="Text Box 33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4" name="Text Box 33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5" name="Text Box 33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6" name="Text Box 33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7" name="Text Box 33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8" name="Text Box 33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39" name="Text Box 33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0" name="Text Box 33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1" name="Text Box 33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2" name="Text Box 33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3" name="Text Box 33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4" name="Text Box 33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5" name="Text Box 33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6" name="Text Box 33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7" name="Text Box 33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8" name="Text Box 33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49" name="Text Box 33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0" name="Text Box 33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1" name="Text Box 33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2" name="Text Box 33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3" name="Text Box 33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4" name="Text Box 34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5" name="Text Box 34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6" name="Text Box 34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7" name="Text Box 34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8" name="Text Box 34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59" name="Text Box 34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0" name="Text Box 34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1" name="Text Box 34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2" name="Text Box 34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3" name="Text Box 34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4" name="Text Box 34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5" name="Text Box 34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6" name="Text Box 34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7" name="Text Box 34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8" name="Text Box 34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69" name="Text Box 34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0" name="Text Box 34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1" name="Text Box 34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2" name="Text Box 34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3" name="Text Box 34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4" name="Text Box 34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5" name="Text Box 34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6" name="Text Box 34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7" name="Text Box 34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8" name="Text Box 34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79" name="Text Box 34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0" name="Text Box 34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1" name="Text Box 34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2" name="Text Box 34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3" name="Text Box 34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4" name="Text Box 34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5" name="Text Box 34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6" name="Text Box 34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7" name="Text Box 34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8" name="Text Box 34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89" name="Text Box 34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0" name="Text Box 34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1" name="Text Box 34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2" name="Text Box 34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3" name="Text Box 34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4" name="Text Box 34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5" name="Text Box 34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6" name="Text Box 34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7" name="Text Box 34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8" name="Text Box 34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799" name="Text Box 34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0" name="Text Box 34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1" name="Text Box 34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2" name="Text Box 34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3" name="Text Box 34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4" name="Text Box 34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5" name="Text Box 34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6" name="Text Box 34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7" name="Text Box 34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8" name="Text Box 34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09" name="Text Box 34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0" name="Text Box 34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1" name="Text Box 34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2" name="Text Box 34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3" name="Text Box 34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4" name="Text Box 34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5" name="Text Box 34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6" name="Text Box 34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7" name="Text Box 34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8" name="Text Box 34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19" name="Text Box 34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0" name="Text Box 34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1" name="Text Box 34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2" name="Text Box 34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3" name="Text Box 34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4" name="Text Box 34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5" name="Text Box 34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6" name="Text Box 34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7" name="Text Box 34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8" name="Text Box 34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29" name="Text Box 34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0" name="Text Box 34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1" name="Text Box 34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2" name="Text Box 34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3" name="Text Box 34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4" name="Text Box 34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5" name="Text Box 34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6" name="Text Box 34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7" name="Text Box 34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8" name="Text Box 34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39" name="Text Box 34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0" name="Text Box 34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1" name="Text Box 34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2" name="Text Box 34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3" name="Text Box 34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4" name="Text Box 34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5" name="Text Box 34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6" name="Text Box 34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7" name="Text Box 34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8" name="Text Box 34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49" name="Text Box 34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0" name="Text Box 34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1" name="Text Box 34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2" name="Text Box 34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3" name="Text Box 34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4" name="Text Box 35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5" name="Text Box 35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6" name="Text Box 35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7" name="Text Box 35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8" name="Text Box 35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59" name="Text Box 35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0" name="Text Box 35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1" name="Text Box 35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2" name="Text Box 35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3" name="Text Box 35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4" name="Text Box 35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5" name="Text Box 35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6" name="Text Box 35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7" name="Text Box 35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8" name="Text Box 35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69" name="Text Box 35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0" name="Text Box 35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1" name="Text Box 35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2" name="Text Box 35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3" name="Text Box 35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4" name="Text Box 35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5" name="Text Box 35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6" name="Text Box 35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7" name="Text Box 35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8" name="Text Box 35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79" name="Text Box 35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0" name="Text Box 35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1" name="Text Box 35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2" name="Text Box 35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3" name="Text Box 35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4" name="Text Box 35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5" name="Text Box 35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6" name="Text Box 35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7" name="Text Box 35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8" name="Text Box 35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89" name="Text Box 35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0" name="Text Box 35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1" name="Text Box 35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2" name="Text Box 35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3" name="Text Box 35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4" name="Text Box 35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5" name="Text Box 35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6" name="Text Box 35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7" name="Text Box 35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8" name="Text Box 35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899" name="Text Box 35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0" name="Text Box 35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1" name="Text Box 35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2" name="Text Box 35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3" name="Text Box 35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4" name="Text Box 35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5" name="Text Box 35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6" name="Text Box 35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7" name="Text Box 35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8" name="Text Box 35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09" name="Text Box 35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0" name="Text Box 35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1" name="Text Box 35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2" name="Text Box 35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3" name="Text Box 35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4" name="Text Box 35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5" name="Text Box 35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6" name="Text Box 35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7" name="Text Box 35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8" name="Text Box 35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19" name="Text Box 35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0" name="Text Box 35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1" name="Text Box 35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2" name="Text Box 35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3" name="Text Box 35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4" name="Text Box 35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5" name="Text Box 35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6" name="Text Box 35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7" name="Text Box 35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8" name="Text Box 35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29" name="Text Box 35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0" name="Text Box 35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1" name="Text Box 35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2" name="Text Box 35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3" name="Text Box 35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4" name="Text Box 35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5" name="Text Box 35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6" name="Text Box 35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7" name="Text Box 35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8" name="Text Box 35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39" name="Text Box 35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0" name="Text Box 35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1" name="Text Box 35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2" name="Text Box 35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3" name="Text Box 35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4" name="Text Box 35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5" name="Text Box 35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6" name="Text Box 35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7" name="Text Box 35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8" name="Text Box 35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49" name="Text Box 35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0" name="Text Box 35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1" name="Text Box 35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2" name="Text Box 35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3" name="Text Box 35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4" name="Text Box 36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5" name="Text Box 36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6" name="Text Box 36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7" name="Text Box 36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8" name="Text Box 36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59" name="Text Box 36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0" name="Text Box 36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1" name="Text Box 36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2" name="Text Box 36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3" name="Text Box 36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4" name="Text Box 36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5" name="Text Box 36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6" name="Text Box 36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7" name="Text Box 36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8" name="Text Box 36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69" name="Text Box 36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0" name="Text Box 36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1" name="Text Box 36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2" name="Text Box 36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3" name="Text Box 36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4" name="Text Box 36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5" name="Text Box 36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6" name="Text Box 36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7" name="Text Box 36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8" name="Text Box 36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79" name="Text Box 36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0" name="Text Box 36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1" name="Text Box 36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2" name="Text Box 36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3" name="Text Box 36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4" name="Text Box 36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5" name="Text Box 36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6" name="Text Box 36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7" name="Text Box 36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8" name="Text Box 36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89" name="Text Box 36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0" name="Text Box 36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1" name="Text Box 36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2" name="Text Box 36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3" name="Text Box 36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4" name="Text Box 36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5" name="Text Box 36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6" name="Text Box 36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7" name="Text Box 36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8" name="Text Box 36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999" name="Text Box 36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0" name="Text Box 36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1" name="Text Box 36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2" name="Text Box 36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3" name="Text Box 36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4" name="Text Box 36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5" name="Text Box 36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6" name="Text Box 36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7" name="Text Box 36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8" name="Text Box 36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09" name="Text Box 36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0" name="Text Box 36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1" name="Text Box 36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2" name="Text Box 36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3" name="Text Box 36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4" name="Text Box 36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5" name="Text Box 36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6" name="Text Box 36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7" name="Text Box 36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8" name="Text Box 36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19" name="Text Box 36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0" name="Text Box 36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1" name="Text Box 36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2" name="Text Box 36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3" name="Text Box 36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4" name="Text Box 36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5" name="Text Box 36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6" name="Text Box 36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7" name="Text Box 36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8" name="Text Box 36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29" name="Text Box 36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0" name="Text Box 36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1" name="Text Box 36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2" name="Text Box 36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3" name="Text Box 36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4" name="Text Box 36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5" name="Text Box 36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6" name="Text Box 36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7" name="Text Box 36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8" name="Text Box 36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39" name="Text Box 36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0" name="Text Box 36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1" name="Text Box 36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2" name="Text Box 36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3" name="Text Box 36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4" name="Text Box 36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5" name="Text Box 36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6" name="Text Box 36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7" name="Text Box 36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8" name="Text Box 36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49" name="Text Box 36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0" name="Text Box 36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1" name="Text Box 36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2" name="Text Box 36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3" name="Text Box 36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4" name="Text Box 37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5" name="Text Box 37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6" name="Text Box 37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7" name="Text Box 37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8" name="Text Box 37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59" name="Text Box 37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0" name="Text Box 37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1" name="Text Box 37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2" name="Text Box 37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3" name="Text Box 37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4" name="Text Box 37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5" name="Text Box 37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6" name="Text Box 37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7" name="Text Box 37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8" name="Text Box 37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69" name="Text Box 37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0" name="Text Box 37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1" name="Text Box 37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2" name="Text Box 37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3" name="Text Box 37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4" name="Text Box 37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5" name="Text Box 37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6" name="Text Box 37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7" name="Text Box 37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8" name="Text Box 37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79" name="Text Box 37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0" name="Text Box 37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1" name="Text Box 37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2" name="Text Box 37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3" name="Text Box 37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4" name="Text Box 37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5" name="Text Box 37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6" name="Text Box 37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7" name="Text Box 37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8" name="Text Box 37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89" name="Text Box 37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0" name="Text Box 37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1" name="Text Box 37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2" name="Text Box 37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3" name="Text Box 37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4" name="Text Box 37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5" name="Text Box 37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6" name="Text Box 37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7" name="Text Box 37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8" name="Text Box 37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099" name="Text Box 37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0" name="Text Box 37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1" name="Text Box 37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2" name="Text Box 37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3" name="Text Box 37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4" name="Text Box 37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5" name="Text Box 37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6" name="Text Box 37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7" name="Text Box 37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8" name="Text Box 37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09" name="Text Box 37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0" name="Text Box 37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1" name="Text Box 37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2" name="Text Box 37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3" name="Text Box 37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4" name="Text Box 37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5" name="Text Box 37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6" name="Text Box 37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7" name="Text Box 37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8" name="Text Box 37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19" name="Text Box 37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0" name="Text Box 37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1" name="Text Box 37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2" name="Text Box 37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3" name="Text Box 37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4" name="Text Box 37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5" name="Text Box 37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6" name="Text Box 37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7" name="Text Box 37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8" name="Text Box 37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29" name="Text Box 37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0" name="Text Box 37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1" name="Text Box 37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2" name="Text Box 37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3" name="Text Box 37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4" name="Text Box 37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5" name="Text Box 37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6" name="Text Box 37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7" name="Text Box 37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8" name="Text Box 37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39" name="Text Box 37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0" name="Text Box 37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1" name="Text Box 37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2" name="Text Box 37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3" name="Text Box 37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4" name="Text Box 37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5" name="Text Box 37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6" name="Text Box 37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7" name="Text Box 37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8" name="Text Box 37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49" name="Text Box 37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0" name="Text Box 37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1" name="Text Box 37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2" name="Text Box 37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3" name="Text Box 37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4" name="Text Box 38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5" name="Text Box 38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6" name="Text Box 38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7" name="Text Box 38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8" name="Text Box 38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59" name="Text Box 38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0" name="Text Box 38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1" name="Text Box 38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2" name="Text Box 38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3" name="Text Box 38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4" name="Text Box 38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5" name="Text Box 38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6" name="Text Box 38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7" name="Text Box 38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8" name="Text Box 38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69" name="Text Box 38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0" name="Text Box 38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1" name="Text Box 38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2" name="Text Box 38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3" name="Text Box 38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4" name="Text Box 38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5" name="Text Box 38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6" name="Text Box 38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7" name="Text Box 38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8" name="Text Box 38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79" name="Text Box 38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0" name="Text Box 38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1" name="Text Box 38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2" name="Text Box 38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3" name="Text Box 38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4" name="Text Box 38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5" name="Text Box 38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6" name="Text Box 38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7" name="Text Box 38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8" name="Text Box 38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89" name="Text Box 38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0" name="Text Box 38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1" name="Text Box 38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2" name="Text Box 38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3" name="Text Box 38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4" name="Text Box 38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5" name="Text Box 38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6" name="Text Box 38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7" name="Text Box 38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8" name="Text Box 38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199" name="Text Box 38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0" name="Text Box 38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1" name="Text Box 38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2" name="Text Box 38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3" name="Text Box 38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4" name="Text Box 38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5" name="Text Box 38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6" name="Text Box 38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7" name="Text Box 38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8" name="Text Box 38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09" name="Text Box 38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0" name="Text Box 38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1" name="Text Box 38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2" name="Text Box 38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3" name="Text Box 38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4" name="Text Box 38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5" name="Text Box 38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6" name="Text Box 38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7" name="Text Box 38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8" name="Text Box 38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19" name="Text Box 38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0" name="Text Box 38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1" name="Text Box 38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2" name="Text Box 38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3" name="Text Box 38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4" name="Text Box 38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5" name="Text Box 38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6" name="Text Box 38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7" name="Text Box 38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8" name="Text Box 38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29" name="Text Box 38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0" name="Text Box 38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1" name="Text Box 38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2" name="Text Box 38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3" name="Text Box 38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4" name="Text Box 38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5" name="Text Box 38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6" name="Text Box 38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7" name="Text Box 38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8" name="Text Box 38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39" name="Text Box 38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0" name="Text Box 38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1" name="Text Box 38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2" name="Text Box 38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3" name="Text Box 38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4" name="Text Box 38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5" name="Text Box 38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6" name="Text Box 38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7" name="Text Box 38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8" name="Text Box 38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49" name="Text Box 38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0" name="Text Box 38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1" name="Text Box 38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2" name="Text Box 38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3" name="Text Box 38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4" name="Text Box 39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5" name="Text Box 39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6" name="Text Box 39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7" name="Text Box 39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8" name="Text Box 39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59" name="Text Box 39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0" name="Text Box 39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1" name="Text Box 39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2" name="Text Box 39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3" name="Text Box 39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4" name="Text Box 39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5" name="Text Box 39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6" name="Text Box 39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7" name="Text Box 39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8" name="Text Box 39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69" name="Text Box 39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0" name="Text Box 39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1" name="Text Box 39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2" name="Text Box 39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3" name="Text Box 39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4" name="Text Box 39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5" name="Text Box 39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6" name="Text Box 39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7" name="Text Box 39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8" name="Text Box 39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79" name="Text Box 39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0" name="Text Box 39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1" name="Text Box 39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2" name="Text Box 39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3" name="Text Box 39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4" name="Text Box 39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5" name="Text Box 39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6" name="Text Box 39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7" name="Text Box 39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8" name="Text Box 39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89" name="Text Box 39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0" name="Text Box 39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1" name="Text Box 39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2" name="Text Box 39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3" name="Text Box 39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4" name="Text Box 39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5" name="Text Box 39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6" name="Text Box 39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7" name="Text Box 39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8" name="Text Box 39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299" name="Text Box 39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0" name="Text Box 39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1" name="Text Box 39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2" name="Text Box 39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3" name="Text Box 39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4" name="Text Box 39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5" name="Text Box 39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6" name="Text Box 39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7" name="Text Box 39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8" name="Text Box 39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09" name="Text Box 39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0" name="Text Box 39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1" name="Text Box 39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2" name="Text Box 39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3" name="Text Box 39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4" name="Text Box 39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5" name="Text Box 39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6" name="Text Box 39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7" name="Text Box 39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8" name="Text Box 39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19" name="Text Box 39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0" name="Text Box 39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1" name="Text Box 39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2" name="Text Box 39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3" name="Text Box 39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4" name="Text Box 39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5" name="Text Box 39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6" name="Text Box 39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7" name="Text Box 39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8" name="Text Box 39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29" name="Text Box 39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0" name="Text Box 39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1" name="Text Box 39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2" name="Text Box 39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3" name="Text Box 39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4" name="Text Box 39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5" name="Text Box 39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6" name="Text Box 39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7" name="Text Box 39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8" name="Text Box 39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39" name="Text Box 39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0" name="Text Box 39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1" name="Text Box 39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2" name="Text Box 39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3" name="Text Box 39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4" name="Text Box 39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5" name="Text Box 39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6" name="Text Box 39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7" name="Text Box 39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8" name="Text Box 39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49" name="Text Box 39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0" name="Text Box 39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1" name="Text Box 39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2" name="Text Box 39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3" name="Text Box 39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4" name="Text Box 40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5" name="Text Box 40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6" name="Text Box 40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7" name="Text Box 40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8" name="Text Box 40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59" name="Text Box 40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0" name="Text Box 40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1" name="Text Box 40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2" name="Text Box 40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3" name="Text Box 40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4" name="Text Box 40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5" name="Text Box 40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6" name="Text Box 40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7" name="Text Box 40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8" name="Text Box 40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69" name="Text Box 40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0" name="Text Box 40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1" name="Text Box 40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2" name="Text Box 40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3" name="Text Box 40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4" name="Text Box 40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5" name="Text Box 40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6" name="Text Box 40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7" name="Text Box 40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8" name="Text Box 40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79" name="Text Box 40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0" name="Text Box 40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1" name="Text Box 40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2" name="Text Box 40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3" name="Text Box 40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4" name="Text Box 40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5" name="Text Box 40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6" name="Text Box 40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7" name="Text Box 40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8" name="Text Box 40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89" name="Text Box 40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0" name="Text Box 40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1" name="Text Box 40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2" name="Text Box 40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3" name="Text Box 40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4" name="Text Box 40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5" name="Text Box 40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6" name="Text Box 40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7" name="Text Box 40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8" name="Text Box 40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399" name="Text Box 40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0" name="Text Box 40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1" name="Text Box 40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2" name="Text Box 40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3" name="Text Box 40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4" name="Text Box 40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5" name="Text Box 40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6" name="Text Box 40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7" name="Text Box 40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8" name="Text Box 40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09" name="Text Box 40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0" name="Text Box 40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1" name="Text Box 40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2" name="Text Box 40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3" name="Text Box 40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4" name="Text Box 40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5" name="Text Box 40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6" name="Text Box 40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7" name="Text Box 40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8" name="Text Box 40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19" name="Text Box 40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0" name="Text Box 40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1" name="Text Box 40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2" name="Text Box 40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3" name="Text Box 40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4" name="Text Box 40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5" name="Text Box 40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6" name="Text Box 40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7" name="Text Box 40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8" name="Text Box 40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29" name="Text Box 40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0" name="Text Box 40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1" name="Text Box 40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2" name="Text Box 40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3" name="Text Box 40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4" name="Text Box 40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5" name="Text Box 40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6" name="Text Box 40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7" name="Text Box 40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8" name="Text Box 40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39" name="Text Box 40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0" name="Text Box 40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1" name="Text Box 40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2" name="Text Box 40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3" name="Text Box 40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4" name="Text Box 40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5" name="Text Box 40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6" name="Text Box 40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7" name="Text Box 40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8" name="Text Box 40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49" name="Text Box 40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0" name="Text Box 40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1" name="Text Box 40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2" name="Text Box 40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3" name="Text Box 40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4" name="Text Box 41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5" name="Text Box 41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6" name="Text Box 41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7" name="Text Box 41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8" name="Text Box 41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59" name="Text Box 41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0" name="Text Box 41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1" name="Text Box 41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2" name="Text Box 41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3" name="Text Box 41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4" name="Text Box 41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5" name="Text Box 41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6" name="Text Box 41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7" name="Text Box 41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8" name="Text Box 41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69" name="Text Box 41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0" name="Text Box 41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1" name="Text Box 41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2" name="Text Box 41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3" name="Text Box 41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4" name="Text Box 41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5" name="Text Box 41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6" name="Text Box 41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7" name="Text Box 41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8" name="Text Box 41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79" name="Text Box 41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0" name="Text Box 41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1" name="Text Box 41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2" name="Text Box 41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3" name="Text Box 41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4" name="Text Box 41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5" name="Text Box 41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6" name="Text Box 41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7" name="Text Box 41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8" name="Text Box 41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89" name="Text Box 41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0" name="Text Box 41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1" name="Text Box 41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2" name="Text Box 41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3" name="Text Box 41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4" name="Text Box 41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5" name="Text Box 41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6" name="Text Box 41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7" name="Text Box 41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8" name="Text Box 41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499" name="Text Box 41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0" name="Text Box 41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1" name="Text Box 41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2" name="Text Box 41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3" name="Text Box 41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4" name="Text Box 41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5" name="Text Box 41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6" name="Text Box 41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7" name="Text Box 41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8" name="Text Box 41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09" name="Text Box 41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0" name="Text Box 41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1" name="Text Box 41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2" name="Text Box 41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3" name="Text Box 41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4" name="Text Box 41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5" name="Text Box 41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6" name="Text Box 41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7" name="Text Box 41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8" name="Text Box 41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19" name="Text Box 41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0" name="Text Box 41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1" name="Text Box 41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2" name="Text Box 41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3" name="Text Box 41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4" name="Text Box 41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5" name="Text Box 41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6" name="Text Box 41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7" name="Text Box 41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8" name="Text Box 41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29" name="Text Box 41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0" name="Text Box 41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1" name="Text Box 41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2" name="Text Box 41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3" name="Text Box 41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4" name="Text Box 41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5" name="Text Box 41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6" name="Text Box 41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7" name="Text Box 41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8" name="Text Box 41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39" name="Text Box 41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0" name="Text Box 41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1" name="Text Box 41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2" name="Text Box 41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3" name="Text Box 41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4" name="Text Box 41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5" name="Text Box 41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6" name="Text Box 41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7" name="Text Box 41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8" name="Text Box 41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49" name="Text Box 41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0" name="Text Box 41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1" name="Text Box 41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2" name="Text Box 41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3" name="Text Box 41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4" name="Text Box 42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5" name="Text Box 42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6" name="Text Box 42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7" name="Text Box 42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8" name="Text Box 42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59" name="Text Box 42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0" name="Text Box 42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1" name="Text Box 42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2" name="Text Box 42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3" name="Text Box 42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4" name="Text Box 42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5" name="Text Box 42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6" name="Text Box 42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7" name="Text Box 42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8" name="Text Box 42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69" name="Text Box 42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0" name="Text Box 42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1" name="Text Box 42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2" name="Text Box 42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3" name="Text Box 42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4" name="Text Box 42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5" name="Text Box 42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6" name="Text Box 42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7" name="Text Box 42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8" name="Text Box 42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79" name="Text Box 42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0" name="Text Box 42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1" name="Text Box 42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2" name="Text Box 42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3" name="Text Box 42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4" name="Text Box 42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5" name="Text Box 42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6" name="Text Box 42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7" name="Text Box 42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8" name="Text Box 42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89" name="Text Box 42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0" name="Text Box 42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1" name="Text Box 42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2" name="Text Box 42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3" name="Text Box 42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4" name="Text Box 42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5" name="Text Box 42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6" name="Text Box 42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7" name="Text Box 42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8" name="Text Box 42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599" name="Text Box 42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0" name="Text Box 42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1" name="Text Box 42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2" name="Text Box 42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3" name="Text Box 42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4" name="Text Box 42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5" name="Text Box 42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6" name="Text Box 42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7" name="Text Box 42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8" name="Text Box 42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09" name="Text Box 42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0" name="Text Box 42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1" name="Text Box 42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2" name="Text Box 42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3" name="Text Box 42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4" name="Text Box 42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5" name="Text Box 42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6" name="Text Box 42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7" name="Text Box 42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8" name="Text Box 42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19" name="Text Box 42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0" name="Text Box 42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1" name="Text Box 42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2" name="Text Box 42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3" name="Text Box 42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4" name="Text Box 42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5" name="Text Box 42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6" name="Text Box 42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7" name="Text Box 42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8" name="Text Box 42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29" name="Text Box 42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0" name="Text Box 42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1" name="Text Box 42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2" name="Text Box 42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3" name="Text Box 42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4" name="Text Box 42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5" name="Text Box 42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6" name="Text Box 42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7" name="Text Box 42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8" name="Text Box 42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39" name="Text Box 42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0" name="Text Box 42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1" name="Text Box 42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2" name="Text Box 42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3" name="Text Box 42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4" name="Text Box 42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5" name="Text Box 42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6" name="Text Box 42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7" name="Text Box 42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8" name="Text Box 42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49" name="Text Box 42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0" name="Text Box 42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1" name="Text Box 42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2" name="Text Box 42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3" name="Text Box 42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4" name="Text Box 43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5" name="Text Box 43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6" name="Text Box 43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7" name="Text Box 43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8" name="Text Box 43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59" name="Text Box 43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0" name="Text Box 43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1" name="Text Box 43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2" name="Text Box 43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3" name="Text Box 43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4" name="Text Box 43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5" name="Text Box 43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6" name="Text Box 43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7" name="Text Box 43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8" name="Text Box 43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69" name="Text Box 43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0" name="Text Box 43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1" name="Text Box 43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2" name="Text Box 43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3" name="Text Box 43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4" name="Text Box 43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5" name="Text Box 43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6" name="Text Box 43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7" name="Text Box 43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8" name="Text Box 43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79" name="Text Box 43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0" name="Text Box 43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1" name="Text Box 43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2" name="Text Box 43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3" name="Text Box 43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4" name="Text Box 43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5" name="Text Box 43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6" name="Text Box 43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7" name="Text Box 43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8" name="Text Box 43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89" name="Text Box 43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0" name="Text Box 43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1" name="Text Box 43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2" name="Text Box 43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3" name="Text Box 43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4" name="Text Box 43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5" name="Text Box 43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6" name="Text Box 43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7" name="Text Box 43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8" name="Text Box 43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699" name="Text Box 43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0" name="Text Box 43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1" name="Text Box 43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2" name="Text Box 43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3" name="Text Box 43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4" name="Text Box 43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5" name="Text Box 43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6" name="Text Box 43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7" name="Text Box 43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8" name="Text Box 43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09" name="Text Box 43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0" name="Text Box 43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1" name="Text Box 43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2" name="Text Box 43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3" name="Text Box 43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4" name="Text Box 43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5" name="Text Box 43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6" name="Text Box 43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7" name="Text Box 43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8" name="Text Box 43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19" name="Text Box 43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0" name="Text Box 43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1" name="Text Box 43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2" name="Text Box 43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3" name="Text Box 43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4" name="Text Box 43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5" name="Text Box 43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6" name="Text Box 43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7" name="Text Box 43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8" name="Text Box 43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29" name="Text Box 43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0" name="Text Box 43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1" name="Text Box 43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2" name="Text Box 43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3" name="Text Box 43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4" name="Text Box 43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5" name="Text Box 43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6" name="Text Box 43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7" name="Text Box 43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8" name="Text Box 43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39" name="Text Box 43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0" name="Text Box 43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1" name="Text Box 43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2" name="Text Box 43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3" name="Text Box 43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4" name="Text Box 43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5" name="Text Box 43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6" name="Text Box 43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7" name="Text Box 43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8" name="Text Box 43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49" name="Text Box 43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0" name="Text Box 43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1" name="Text Box 43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2" name="Text Box 43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3" name="Text Box 43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4" name="Text Box 44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5" name="Text Box 44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6" name="Text Box 44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7" name="Text Box 44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8" name="Text Box 44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59" name="Text Box 44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0" name="Text Box 44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1" name="Text Box 44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2" name="Text Box 44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3" name="Text Box 44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4" name="Text Box 44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5" name="Text Box 44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6" name="Text Box 44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7" name="Text Box 44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8" name="Text Box 44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69" name="Text Box 44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0" name="Text Box 44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1" name="Text Box 44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2" name="Text Box 44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3" name="Text Box 44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4" name="Text Box 44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5" name="Text Box 44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6" name="Text Box 44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7" name="Text Box 44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8" name="Text Box 44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79" name="Text Box 44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0" name="Text Box 44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1" name="Text Box 44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2" name="Text Box 44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3" name="Text Box 44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4" name="Text Box 44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5" name="Text Box 44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6" name="Text Box 44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7" name="Text Box 44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8" name="Text Box 44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89" name="Text Box 44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0" name="Text Box 44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1" name="Text Box 44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2" name="Text Box 44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3" name="Text Box 44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4" name="Text Box 44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5" name="Text Box 44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6" name="Text Box 44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7" name="Text Box 44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8" name="Text Box 44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799" name="Text Box 44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0" name="Text Box 44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1" name="Text Box 44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2" name="Text Box 44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3" name="Text Box 44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4" name="Text Box 44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5" name="Text Box 44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6" name="Text Box 44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7" name="Text Box 44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8" name="Text Box 44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09" name="Text Box 44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0" name="Text Box 44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1" name="Text Box 44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2" name="Text Box 44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3" name="Text Box 44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4" name="Text Box 44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5" name="Text Box 44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6" name="Text Box 44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7" name="Text Box 44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8" name="Text Box 44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19" name="Text Box 44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0" name="Text Box 44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1" name="Text Box 44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2" name="Text Box 44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3" name="Text Box 44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4" name="Text Box 44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5" name="Text Box 44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6" name="Text Box 44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7" name="Text Box 44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8" name="Text Box 44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29" name="Text Box 44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0" name="Text Box 44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1" name="Text Box 44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2" name="Text Box 44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3" name="Text Box 44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4" name="Text Box 44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5" name="Text Box 44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6" name="Text Box 44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7" name="Text Box 44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8" name="Text Box 44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39" name="Text Box 44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0" name="Text Box 44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1" name="Text Box 44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2" name="Text Box 44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3" name="Text Box 44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4" name="Text Box 44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5" name="Text Box 44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6" name="Text Box 44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7" name="Text Box 44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8" name="Text Box 44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49" name="Text Box 44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0" name="Text Box 44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1" name="Text Box 44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2" name="Text Box 44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3" name="Text Box 44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4" name="Text Box 45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5" name="Text Box 45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6" name="Text Box 45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7" name="Text Box 45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8" name="Text Box 45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59" name="Text Box 45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0" name="Text Box 45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1" name="Text Box 45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2" name="Text Box 45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3" name="Text Box 45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4" name="Text Box 45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5" name="Text Box 45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6" name="Text Box 45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7" name="Text Box 45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8" name="Text Box 45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69" name="Text Box 45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0" name="Text Box 45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1" name="Text Box 45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2" name="Text Box 45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3" name="Text Box 45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4" name="Text Box 45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5" name="Text Box 45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6" name="Text Box 45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7" name="Text Box 45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8" name="Text Box 45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79" name="Text Box 45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0" name="Text Box 45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1" name="Text Box 45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2" name="Text Box 45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3" name="Text Box 45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4" name="Text Box 45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5" name="Text Box 45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6" name="Text Box 45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7" name="Text Box 45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8" name="Text Box 45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89" name="Text Box 45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0" name="Text Box 45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1" name="Text Box 45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2" name="Text Box 45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3" name="Text Box 45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4" name="Text Box 45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5" name="Text Box 45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6" name="Text Box 45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7" name="Text Box 45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8" name="Text Box 45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899" name="Text Box 45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0" name="Text Box 45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1" name="Text Box 45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2" name="Text Box 45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3" name="Text Box 45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4" name="Text Box 45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5" name="Text Box 45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6" name="Text Box 45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7" name="Text Box 45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8" name="Text Box 45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09" name="Text Box 45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0" name="Text Box 45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1" name="Text Box 45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2" name="Text Box 45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3" name="Text Box 45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4" name="Text Box 45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5" name="Text Box 45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6" name="Text Box 45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7" name="Text Box 45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8" name="Text Box 45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19" name="Text Box 45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0" name="Text Box 45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1" name="Text Box 45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2" name="Text Box 45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3" name="Text Box 45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4" name="Text Box 45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5" name="Text Box 45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6" name="Text Box 45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7" name="Text Box 45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8" name="Text Box 45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29" name="Text Box 45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0" name="Text Box 45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1" name="Text Box 45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2" name="Text Box 45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3" name="Text Box 45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4" name="Text Box 45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5" name="Text Box 45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6" name="Text Box 45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7" name="Text Box 45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8" name="Text Box 45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39" name="Text Box 45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0" name="Text Box 45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1" name="Text Box 45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2" name="Text Box 45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3" name="Text Box 45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4" name="Text Box 45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5" name="Text Box 45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6" name="Text Box 45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7" name="Text Box 45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8" name="Text Box 45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49" name="Text Box 45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0" name="Text Box 45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1" name="Text Box 45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2" name="Text Box 45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3" name="Text Box 45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4" name="Text Box 46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5" name="Text Box 46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6" name="Text Box 46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7" name="Text Box 46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8" name="Text Box 46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59" name="Text Box 46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0" name="Text Box 46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1" name="Text Box 46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2" name="Text Box 46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3" name="Text Box 46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4" name="Text Box 46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5" name="Text Box 46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6" name="Text Box 46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7" name="Text Box 46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8" name="Text Box 46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69" name="Text Box 46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0" name="Text Box 46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1" name="Text Box 46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2" name="Text Box 46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3" name="Text Box 46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4" name="Text Box 46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5" name="Text Box 46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6" name="Text Box 46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7" name="Text Box 46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8" name="Text Box 46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79" name="Text Box 46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0" name="Text Box 46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1" name="Text Box 46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2" name="Text Box 46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3" name="Text Box 46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4" name="Text Box 46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5" name="Text Box 46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6" name="Text Box 46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7" name="Text Box 46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8" name="Text Box 46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89" name="Text Box 46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0" name="Text Box 46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1" name="Text Box 46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2" name="Text Box 46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3" name="Text Box 46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4" name="Text Box 46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5" name="Text Box 46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6" name="Text Box 46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7" name="Text Box 46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8" name="Text Box 46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1999" name="Text Box 46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0" name="Text Box 46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1" name="Text Box 46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2" name="Text Box 46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3" name="Text Box 46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4" name="Text Box 46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5" name="Text Box 46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6" name="Text Box 46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7" name="Text Box 46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8" name="Text Box 46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09" name="Text Box 46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0" name="Text Box 46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1" name="Text Box 46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2" name="Text Box 46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3" name="Text Box 46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4" name="Text Box 46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5" name="Text Box 46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6" name="Text Box 46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7" name="Text Box 46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8" name="Text Box 46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19" name="Text Box 46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0" name="Text Box 46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1" name="Text Box 46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2" name="Text Box 46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3" name="Text Box 46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4" name="Text Box 46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5" name="Text Box 46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6" name="Text Box 46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7" name="Text Box 46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8" name="Text Box 46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29" name="Text Box 46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0" name="Text Box 46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1" name="Text Box 46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2" name="Text Box 46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3" name="Text Box 46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4" name="Text Box 46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5" name="Text Box 46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6" name="Text Box 46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7" name="Text Box 46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8" name="Text Box 46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39" name="Text Box 46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0" name="Text Box 46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1" name="Text Box 46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2" name="Text Box 46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3" name="Text Box 46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4" name="Text Box 46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5" name="Text Box 46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6" name="Text Box 46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7" name="Text Box 46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8" name="Text Box 46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49" name="Text Box 46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0" name="Text Box 46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1" name="Text Box 46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2" name="Text Box 46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3" name="Text Box 46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4" name="Text Box 47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5" name="Text Box 47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6" name="Text Box 47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7" name="Text Box 47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8" name="Text Box 47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59" name="Text Box 47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0" name="Text Box 47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1" name="Text Box 47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2" name="Text Box 47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3" name="Text Box 47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4" name="Text Box 47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5" name="Text Box 47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6" name="Text Box 47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7" name="Text Box 47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8" name="Text Box 47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69" name="Text Box 47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0" name="Text Box 47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1" name="Text Box 47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2" name="Text Box 47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3" name="Text Box 47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4" name="Text Box 47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5" name="Text Box 47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6" name="Text Box 47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7" name="Text Box 47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8" name="Text Box 47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79" name="Text Box 47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0" name="Text Box 47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1" name="Text Box 47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2" name="Text Box 47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3" name="Text Box 47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4" name="Text Box 47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5" name="Text Box 47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6" name="Text Box 47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7" name="Text Box 47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8" name="Text Box 47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89" name="Text Box 47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0" name="Text Box 47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1" name="Text Box 47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2" name="Text Box 47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3" name="Text Box 47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4" name="Text Box 47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5" name="Text Box 47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6" name="Text Box 47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7" name="Text Box 47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8" name="Text Box 47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099" name="Text Box 47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0" name="Text Box 47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1" name="Text Box 47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2" name="Text Box 47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3" name="Text Box 47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4" name="Text Box 47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5" name="Text Box 47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6" name="Text Box 47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7" name="Text Box 47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8" name="Text Box 47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09" name="Text Box 47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0" name="Text Box 47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1" name="Text Box 47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2" name="Text Box 47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3" name="Text Box 47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4" name="Text Box 47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5" name="Text Box 47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6" name="Text Box 47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7" name="Text Box 47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8" name="Text Box 47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19" name="Text Box 47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0" name="Text Box 47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1" name="Text Box 47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2" name="Text Box 47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3" name="Text Box 47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4" name="Text Box 47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5" name="Text Box 47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6" name="Text Box 47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7" name="Text Box 47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8" name="Text Box 47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29" name="Text Box 47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0" name="Text Box 47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1" name="Text Box 47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2" name="Text Box 47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3" name="Text Box 47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4" name="Text Box 47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5" name="Text Box 47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6" name="Text Box 47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7" name="Text Box 47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8" name="Text Box 47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39" name="Text Box 47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0" name="Text Box 47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1" name="Text Box 47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2" name="Text Box 47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3" name="Text Box 47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4" name="Text Box 47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5" name="Text Box 47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6" name="Text Box 47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7" name="Text Box 47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8" name="Text Box 47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49" name="Text Box 47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0" name="Text Box 47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1" name="Text Box 47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2" name="Text Box 47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3" name="Text Box 47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4" name="Text Box 48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5" name="Text Box 48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6" name="Text Box 48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7" name="Text Box 48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8" name="Text Box 48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59" name="Text Box 48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0" name="Text Box 48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1" name="Text Box 48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2" name="Text Box 48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3" name="Text Box 48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4" name="Text Box 48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5" name="Text Box 48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6" name="Text Box 48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7" name="Text Box 48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8" name="Text Box 48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69" name="Text Box 48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0" name="Text Box 48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1" name="Text Box 48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2" name="Text Box 48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3" name="Text Box 48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4" name="Text Box 48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5" name="Text Box 48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6" name="Text Box 48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7" name="Text Box 48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8" name="Text Box 48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79" name="Text Box 48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0" name="Text Box 48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1" name="Text Box 48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2" name="Text Box 48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3" name="Text Box 48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4" name="Text Box 48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5" name="Text Box 48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6" name="Text Box 48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7" name="Text Box 48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8" name="Text Box 48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89" name="Text Box 48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0" name="Text Box 48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1" name="Text Box 48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2" name="Text Box 48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3" name="Text Box 48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4" name="Text Box 48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5" name="Text Box 48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6" name="Text Box 48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7" name="Text Box 48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8" name="Text Box 48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199" name="Text Box 48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0" name="Text Box 48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1" name="Text Box 48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2" name="Text Box 48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3" name="Text Box 48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4" name="Text Box 48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5" name="Text Box 48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6" name="Text Box 48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7" name="Text Box 48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8" name="Text Box 48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09" name="Text Box 48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0" name="Text Box 48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1" name="Text Box 48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2" name="Text Box 48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3" name="Text Box 48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4" name="Text Box 48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5" name="Text Box 48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6" name="Text Box 48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7" name="Text Box 48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8" name="Text Box 48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19" name="Text Box 48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0" name="Text Box 48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1" name="Text Box 48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2" name="Text Box 48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3" name="Text Box 48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4" name="Text Box 48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5" name="Text Box 48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6" name="Text Box 48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7" name="Text Box 48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8" name="Text Box 48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29" name="Text Box 48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0" name="Text Box 48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1" name="Text Box 48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2" name="Text Box 48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3" name="Text Box 48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4" name="Text Box 48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5" name="Text Box 48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6" name="Text Box 48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7" name="Text Box 48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8" name="Text Box 48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39" name="Text Box 48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0" name="Text Box 48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1" name="Text Box 48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2" name="Text Box 48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3" name="Text Box 48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4" name="Text Box 48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5" name="Text Box 48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6" name="Text Box 48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7" name="Text Box 48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8" name="Text Box 48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49" name="Text Box 48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0" name="Text Box 48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1" name="Text Box 48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2" name="Text Box 48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3" name="Text Box 48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4" name="Text Box 49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5" name="Text Box 49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6" name="Text Box 49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7" name="Text Box 49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8" name="Text Box 49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59" name="Text Box 49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0" name="Text Box 49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1" name="Text Box 49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2" name="Text Box 49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3" name="Text Box 49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4" name="Text Box 49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5" name="Text Box 49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6" name="Text Box 49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7" name="Text Box 49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8" name="Text Box 49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69" name="Text Box 49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0" name="Text Box 49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1" name="Text Box 49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2" name="Text Box 49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3" name="Text Box 49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4" name="Text Box 49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5" name="Text Box 49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6" name="Text Box 49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7" name="Text Box 49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8" name="Text Box 49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79" name="Text Box 49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0" name="Text Box 49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1" name="Text Box 49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2" name="Text Box 49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3" name="Text Box 49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4" name="Text Box 49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5" name="Text Box 49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6" name="Text Box 49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7" name="Text Box 49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8" name="Text Box 49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89" name="Text Box 49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0" name="Text Box 49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1" name="Text Box 49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2" name="Text Box 49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3" name="Text Box 49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4" name="Text Box 49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5" name="Text Box 49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6" name="Text Box 49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7" name="Text Box 49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8" name="Text Box 49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299" name="Text Box 49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0" name="Text Box 49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1" name="Text Box 49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2" name="Text Box 49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3" name="Text Box 49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4" name="Text Box 49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5" name="Text Box 49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6" name="Text Box 49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7" name="Text Box 49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8" name="Text Box 49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09" name="Text Box 49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0" name="Text Box 49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1" name="Text Box 49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2" name="Text Box 49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3" name="Text Box 49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4" name="Text Box 49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5" name="Text Box 49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6" name="Text Box 49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7" name="Text Box 49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8" name="Text Box 49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19" name="Text Box 49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0" name="Text Box 49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1" name="Text Box 49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2" name="Text Box 49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3" name="Text Box 49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4" name="Text Box 49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5" name="Text Box 49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6" name="Text Box 49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7" name="Text Box 49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8" name="Text Box 49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29" name="Text Box 49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0" name="Text Box 49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1" name="Text Box 49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2" name="Text Box 49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3" name="Text Box 49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4" name="Text Box 49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5" name="Text Box 49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6" name="Text Box 49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7" name="Text Box 49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8" name="Text Box 49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39" name="Text Box 49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0" name="Text Box 49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1" name="Text Box 49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2" name="Text Box 49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3" name="Text Box 49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4" name="Text Box 49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5" name="Text Box 49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6" name="Text Box 49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7" name="Text Box 49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8" name="Text Box 49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49" name="Text Box 49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0" name="Text Box 49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1" name="Text Box 49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2" name="Text Box 49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3" name="Text Box 49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4" name="Text Box 50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5" name="Text Box 50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6" name="Text Box 50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7" name="Text Box 50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8" name="Text Box 50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59" name="Text Box 50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0" name="Text Box 50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1" name="Text Box 50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2" name="Text Box 50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3" name="Text Box 50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4" name="Text Box 50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5" name="Text Box 50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6" name="Text Box 50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7" name="Text Box 50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8" name="Text Box 50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69" name="Text Box 50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0" name="Text Box 50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1" name="Text Box 50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2" name="Text Box 50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3" name="Text Box 50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4" name="Text Box 50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5" name="Text Box 50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6" name="Text Box 50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7" name="Text Box 50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8" name="Text Box 50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79" name="Text Box 50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0" name="Text Box 50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1" name="Text Box 50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2" name="Text Box 50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3" name="Text Box 50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4" name="Text Box 50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5" name="Text Box 50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6" name="Text Box 50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7" name="Text Box 50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8" name="Text Box 50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89" name="Text Box 50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0" name="Text Box 50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1" name="Text Box 50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2" name="Text Box 50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3" name="Text Box 50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4" name="Text Box 50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5" name="Text Box 50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6" name="Text Box 50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7" name="Text Box 50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8" name="Text Box 50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399" name="Text Box 50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0" name="Text Box 50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1" name="Text Box 50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2" name="Text Box 50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3" name="Text Box 50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4" name="Text Box 50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5" name="Text Box 50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6" name="Text Box 50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7" name="Text Box 50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8" name="Text Box 50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09" name="Text Box 50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0" name="Text Box 50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1" name="Text Box 50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2" name="Text Box 50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3" name="Text Box 50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4" name="Text Box 50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5" name="Text Box 50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6" name="Text Box 50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7" name="Text Box 50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8" name="Text Box 50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19" name="Text Box 50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0" name="Text Box 50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1" name="Text Box 50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2" name="Text Box 50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3" name="Text Box 50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4" name="Text Box 50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5" name="Text Box 50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6" name="Text Box 50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7" name="Text Box 50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8" name="Text Box 50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29" name="Text Box 50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0" name="Text Box 50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1" name="Text Box 50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2" name="Text Box 50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3" name="Text Box 50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4" name="Text Box 50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5" name="Text Box 50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6" name="Text Box 50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7" name="Text Box 50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8" name="Text Box 50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39" name="Text Box 50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0" name="Text Box 50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1" name="Text Box 50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2" name="Text Box 50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3" name="Text Box 50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4" name="Text Box 50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5" name="Text Box 50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6" name="Text Box 50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7" name="Text Box 50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8" name="Text Box 50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49" name="Text Box 50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0" name="Text Box 50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1" name="Text Box 50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2" name="Text Box 50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3" name="Text Box 50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4" name="Text Box 51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5" name="Text Box 51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6" name="Text Box 51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7" name="Text Box 51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8" name="Text Box 51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59" name="Text Box 51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0" name="Text Box 51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1" name="Text Box 51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2" name="Text Box 51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3" name="Text Box 51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4" name="Text Box 51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5" name="Text Box 51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6" name="Text Box 51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7" name="Text Box 51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8" name="Text Box 51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69" name="Text Box 51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0" name="Text Box 51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1" name="Text Box 51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2" name="Text Box 51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3" name="Text Box 51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4" name="Text Box 51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5" name="Text Box 51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6" name="Text Box 51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7" name="Text Box 51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8" name="Text Box 51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79" name="Text Box 51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0" name="Text Box 51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1" name="Text Box 51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2" name="Text Box 51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3" name="Text Box 51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4" name="Text Box 51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5" name="Text Box 51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6" name="Text Box 51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7" name="Text Box 51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8" name="Text Box 51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89" name="Text Box 51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0" name="Text Box 51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1" name="Text Box 51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2" name="Text Box 51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3" name="Text Box 51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4" name="Text Box 51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5" name="Text Box 51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6" name="Text Box 51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7" name="Text Box 51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8" name="Text Box 51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499" name="Text Box 51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0" name="Text Box 51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1" name="Text Box 51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2" name="Text Box 51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3" name="Text Box 51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4" name="Text Box 51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5" name="Text Box 51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6" name="Text Box 51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7" name="Text Box 51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8" name="Text Box 51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09" name="Text Box 51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0" name="Text Box 51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1" name="Text Box 51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2" name="Text Box 51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3" name="Text Box 51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4" name="Text Box 51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5" name="Text Box 51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6" name="Text Box 51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7" name="Text Box 51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8" name="Text Box 51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19" name="Text Box 51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0" name="Text Box 51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1" name="Text Box 51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2" name="Text Box 51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3" name="Text Box 51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4" name="Text Box 51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5" name="Text Box 51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6" name="Text Box 51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7" name="Text Box 51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8" name="Text Box 51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29" name="Text Box 51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0" name="Text Box 51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1" name="Text Box 51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2" name="Text Box 51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3" name="Text Box 51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4" name="Text Box 51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5" name="Text Box 51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6" name="Text Box 51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7" name="Text Box 51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8" name="Text Box 51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39" name="Text Box 51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0" name="Text Box 51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1" name="Text Box 51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2" name="Text Box 51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3" name="Text Box 51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4" name="Text Box 51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5" name="Text Box 51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6" name="Text Box 51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7" name="Text Box 51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8" name="Text Box 51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49" name="Text Box 51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0" name="Text Box 51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1" name="Text Box 51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2" name="Text Box 51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3" name="Text Box 51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4" name="Text Box 52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5" name="Text Box 52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6" name="Text Box 52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7" name="Text Box 52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8" name="Text Box 52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59" name="Text Box 52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0" name="Text Box 52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1" name="Text Box 52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2" name="Text Box 52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3" name="Text Box 52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4" name="Text Box 52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5" name="Text Box 52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6" name="Text Box 52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7" name="Text Box 52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8" name="Text Box 52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69" name="Text Box 52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0" name="Text Box 52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1" name="Text Box 52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2" name="Text Box 52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3" name="Text Box 52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4" name="Text Box 52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5" name="Text Box 52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6" name="Text Box 52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7" name="Text Box 52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8" name="Text Box 52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79" name="Text Box 52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0" name="Text Box 52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1" name="Text Box 52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2" name="Text Box 52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3" name="Text Box 52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4" name="Text Box 52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5" name="Text Box 52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6" name="Text Box 52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7" name="Text Box 52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8" name="Text Box 52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89" name="Text Box 52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0" name="Text Box 52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1" name="Text Box 52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2" name="Text Box 52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3" name="Text Box 52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4" name="Text Box 52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5" name="Text Box 52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6" name="Text Box 52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7" name="Text Box 52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8" name="Text Box 52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599" name="Text Box 52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0" name="Text Box 52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1" name="Text Box 52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2" name="Text Box 52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3" name="Text Box 52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4" name="Text Box 52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5" name="Text Box 52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6" name="Text Box 52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7" name="Text Box 52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8" name="Text Box 52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09" name="Text Box 52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0" name="Text Box 52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1" name="Text Box 52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2" name="Text Box 52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3" name="Text Box 52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4" name="Text Box 526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5" name="Text Box 526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6" name="Text Box 526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7" name="Text Box 526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8" name="Text Box 526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19" name="Text Box 526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0" name="Text Box 526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1" name="Text Box 526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2" name="Text Box 526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3" name="Text Box 526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4" name="Text Box 527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5" name="Text Box 527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6" name="Text Box 527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7" name="Text Box 527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8" name="Text Box 527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29" name="Text Box 527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0" name="Text Box 527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1" name="Text Box 527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2" name="Text Box 527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3" name="Text Box 527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4" name="Text Box 528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5" name="Text Box 528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6" name="Text Box 528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7" name="Text Box 528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8" name="Text Box 528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39" name="Text Box 528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0" name="Text Box 528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1" name="Text Box 528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2" name="Text Box 528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3" name="Text Box 528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4" name="Text Box 529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5" name="Text Box 529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6" name="Text Box 529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7" name="Text Box 529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8" name="Text Box 529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49" name="Text Box 529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0" name="Text Box 529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1" name="Text Box 529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2" name="Text Box 529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3" name="Text Box 529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4" name="Text Box 530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5" name="Text Box 530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6" name="Text Box 530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7" name="Text Box 530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8" name="Text Box 530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59" name="Text Box 530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0" name="Text Box 530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1" name="Text Box 530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2" name="Text Box 530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3" name="Text Box 530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4" name="Text Box 531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5" name="Text Box 531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6" name="Text Box 531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7" name="Text Box 531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8" name="Text Box 531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69" name="Text Box 531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0" name="Text Box 531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1" name="Text Box 531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2" name="Text Box 531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3" name="Text Box 531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4" name="Text Box 532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5" name="Text Box 532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6" name="Text Box 532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7" name="Text Box 532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8" name="Text Box 532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79" name="Text Box 532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0" name="Text Box 532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1" name="Text Box 532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2" name="Text Box 532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3" name="Text Box 532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4" name="Text Box 533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5" name="Text Box 533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6" name="Text Box 533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7" name="Text Box 533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8" name="Text Box 533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89" name="Text Box 533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0" name="Text Box 533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1" name="Text Box 533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2" name="Text Box 533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3" name="Text Box 533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4" name="Text Box 534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5" name="Text Box 534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6" name="Text Box 534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7" name="Text Box 534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8" name="Text Box 534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699" name="Text Box 534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0" name="Text Box 534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1" name="Text Box 534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2" name="Text Box 534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3" name="Text Box 534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4" name="Text Box 5350"/>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5" name="Text Box 5351"/>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6" name="Text Box 5352"/>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7" name="Text Box 5353"/>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8" name="Text Box 5354"/>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09" name="Text Box 5355"/>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0" name="Text Box 5356"/>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1" name="Text Box 5357"/>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2" name="Text Box 5358"/>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54</xdr:row>
      <xdr:rowOff>0</xdr:rowOff>
    </xdr:from>
    <xdr:to>
      <xdr:col>4</xdr:col>
      <xdr:colOff>85725</xdr:colOff>
      <xdr:row>55</xdr:row>
      <xdr:rowOff>19051</xdr:rowOff>
    </xdr:to>
    <xdr:sp macro="" textlink="">
      <xdr:nvSpPr>
        <xdr:cNvPr id="2713" name="Text Box 5359"/>
        <xdr:cNvSpPr txBox="1">
          <a:spLocks noChangeArrowheads="1"/>
        </xdr:cNvSpPr>
      </xdr:nvSpPr>
      <xdr:spPr bwMode="auto">
        <a:xfrm>
          <a:off x="4815840" y="10287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14" name="Text Box 377"/>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15" name="Text Box 378"/>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16" name="Text Box 379"/>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17" name="Text Box 380"/>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18" name="Text Box 381"/>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19" name="Text Box 382"/>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20" name="Text Box 383"/>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21" name="Text Box 384"/>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22" name="Text Box 385"/>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23" name="Text Box 386"/>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24" name="Text Box 387"/>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19051</xdr:rowOff>
    </xdr:to>
    <xdr:sp macro="" textlink="">
      <xdr:nvSpPr>
        <xdr:cNvPr id="2725" name="Text Box 388"/>
        <xdr:cNvSpPr txBox="1">
          <a:spLocks noChangeArrowheads="1"/>
        </xdr:cNvSpPr>
      </xdr:nvSpPr>
      <xdr:spPr bwMode="auto">
        <a:xfrm>
          <a:off x="4815840" y="2514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26" name="Text Box 389"/>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27" name="Text Box 390"/>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28" name="Text Box 391"/>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29" name="Text Box 392"/>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30" name="Text Box 393"/>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31" name="Text Box 394"/>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32" name="Text Box 395"/>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33" name="Text Box 396"/>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34" name="Text Box 397"/>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132</xdr:row>
      <xdr:rowOff>0</xdr:rowOff>
    </xdr:from>
    <xdr:to>
      <xdr:col>4</xdr:col>
      <xdr:colOff>85725</xdr:colOff>
      <xdr:row>133</xdr:row>
      <xdr:rowOff>19047</xdr:rowOff>
    </xdr:to>
    <xdr:sp macro="" textlink="">
      <xdr:nvSpPr>
        <xdr:cNvPr id="2735" name="Text Box 398"/>
        <xdr:cNvSpPr txBox="1">
          <a:spLocks noChangeArrowheads="1"/>
        </xdr:cNvSpPr>
      </xdr:nvSpPr>
      <xdr:spPr bwMode="auto">
        <a:xfrm>
          <a:off x="4815840" y="2514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36" name="Text Box 25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37" name="Text Box 25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38" name="Text Box 25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39" name="Text Box 25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0" name="Text Box 25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1" name="Text Box 25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2" name="Text Box 25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3" name="Text Box 25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4" name="Text Box 25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5" name="Text Box 25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6" name="Text Box 25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7" name="Text Box 25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8" name="Text Box 25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49" name="Text Box 25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0" name="Text Box 26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1" name="Text Box 26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2" name="Text Box 26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3" name="Text Box 26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4" name="Text Box 26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5" name="Text Box 26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6" name="Text Box 26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7" name="Text Box 26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8" name="Text Box 26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59" name="Text Box 26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0" name="Text Box 26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1" name="Text Box 26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2" name="Text Box 26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3" name="Text Box 26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4" name="Text Box 26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5" name="Text Box 26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6" name="Text Box 26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7" name="Text Box 26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8" name="Text Box 26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69" name="Text Box 26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0" name="Text Box 26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1" name="Text Box 26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2" name="Text Box 26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3" name="Text Box 26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4" name="Text Box 26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5" name="Text Box 26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6" name="Text Box 26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7" name="Text Box 26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8" name="Text Box 26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79" name="Text Box 26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0" name="Text Box 26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1" name="Text Box 26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2" name="Text Box 26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3" name="Text Box 26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4" name="Text Box 26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5" name="Text Box 26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6" name="Text Box 26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7" name="Text Box 26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8" name="Text Box 26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89" name="Text Box 26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0" name="Text Box 26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1" name="Text Box 26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2" name="Text Box 26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3" name="Text Box 26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4" name="Text Box 26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5" name="Text Box 26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6" name="Text Box 26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7" name="Text Box 26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8" name="Text Box 26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799" name="Text Box 26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0" name="Text Box 26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1" name="Text Box 26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2" name="Text Box 26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3" name="Text Box 26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4" name="Text Box 26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5" name="Text Box 26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6" name="Text Box 26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7" name="Text Box 26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8" name="Text Box 27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09" name="Text Box 27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0" name="Text Box 27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1" name="Text Box 27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2" name="Text Box 27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3" name="Text Box 27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4" name="Text Box 27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5" name="Text Box 27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6" name="Text Box 27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7" name="Text Box 27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8" name="Text Box 27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19" name="Text Box 27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0" name="Text Box 27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1" name="Text Box 27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2" name="Text Box 27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3" name="Text Box 27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4" name="Text Box 27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5" name="Text Box 27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6" name="Text Box 27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7" name="Text Box 27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8" name="Text Box 27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29" name="Text Box 27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0" name="Text Box 27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1" name="Text Box 27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2" name="Text Box 27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3" name="Text Box 27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4" name="Text Box 27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5" name="Text Box 27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6" name="Text Box 27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7" name="Text Box 27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8" name="Text Box 27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39" name="Text Box 27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0" name="Text Box 27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1" name="Text Box 27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2" name="Text Box 27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3" name="Text Box 27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4" name="Text Box 27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5" name="Text Box 27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6" name="Text Box 27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7" name="Text Box 27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8" name="Text Box 27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49" name="Text Box 27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0" name="Text Box 27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1" name="Text Box 27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2" name="Text Box 27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3" name="Text Box 27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4" name="Text Box 27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5" name="Text Box 27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6" name="Text Box 27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7" name="Text Box 27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8" name="Text Box 27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59" name="Text Box 27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0" name="Text Box 27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1" name="Text Box 27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2" name="Text Box 27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3" name="Text Box 27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4" name="Text Box 27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5" name="Text Box 27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6" name="Text Box 27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7" name="Text Box 27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8" name="Text Box 27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69" name="Text Box 27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0" name="Text Box 27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1" name="Text Box 27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2" name="Text Box 27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3" name="Text Box 27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4" name="Text Box 27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5" name="Text Box 27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6" name="Text Box 27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7" name="Text Box 27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8" name="Text Box 27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79" name="Text Box 27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0" name="Text Box 27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1" name="Text Box 27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2" name="Text Box 27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3" name="Text Box 27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4" name="Text Box 27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5" name="Text Box 27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6" name="Text Box 27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7" name="Text Box 27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8" name="Text Box 27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89" name="Text Box 27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0" name="Text Box 27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1" name="Text Box 27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2" name="Text Box 27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3" name="Text Box 27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4" name="Text Box 27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5" name="Text Box 27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6" name="Text Box 27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7" name="Text Box 27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8" name="Text Box 27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899" name="Text Box 27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0" name="Text Box 27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1" name="Text Box 27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2" name="Text Box 27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3" name="Text Box 27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4" name="Text Box 27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5" name="Text Box 27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6" name="Text Box 27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7" name="Text Box 27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8" name="Text Box 28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09" name="Text Box 28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0" name="Text Box 28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1" name="Text Box 28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2" name="Text Box 28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3" name="Text Box 28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4" name="Text Box 28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5" name="Text Box 28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6" name="Text Box 28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7" name="Text Box 28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8" name="Text Box 28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19" name="Text Box 28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0" name="Text Box 28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1" name="Text Box 28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2" name="Text Box 28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3" name="Text Box 28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4" name="Text Box 28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5" name="Text Box 28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6" name="Text Box 28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7" name="Text Box 28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8" name="Text Box 28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29" name="Text Box 28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0" name="Text Box 28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1" name="Text Box 28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2" name="Text Box 28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3" name="Text Box 28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4" name="Text Box 28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5" name="Text Box 28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6" name="Text Box 28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7" name="Text Box 28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8" name="Text Box 28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39" name="Text Box 28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0" name="Text Box 28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1" name="Text Box 28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2" name="Text Box 28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3" name="Text Box 28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4" name="Text Box 28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5" name="Text Box 28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6" name="Text Box 28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7" name="Text Box 28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8" name="Text Box 28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49" name="Text Box 28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0" name="Text Box 28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1" name="Text Box 28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2" name="Text Box 28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3" name="Text Box 28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4" name="Text Box 28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5" name="Text Box 28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6" name="Text Box 28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7" name="Text Box 28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8" name="Text Box 28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59" name="Text Box 28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0" name="Text Box 28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1" name="Text Box 28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2" name="Text Box 28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3" name="Text Box 28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4" name="Text Box 28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5" name="Text Box 28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6" name="Text Box 28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7" name="Text Box 28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8" name="Text Box 28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69" name="Text Box 28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0" name="Text Box 28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1" name="Text Box 28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2" name="Text Box 28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3" name="Text Box 28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4" name="Text Box 28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5" name="Text Box 28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6" name="Text Box 28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7" name="Text Box 28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8" name="Text Box 28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79" name="Text Box 28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0" name="Text Box 28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1" name="Text Box 28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2" name="Text Box 28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3" name="Text Box 28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4" name="Text Box 28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5" name="Text Box 28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6" name="Text Box 28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7" name="Text Box 28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8" name="Text Box 28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89" name="Text Box 28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0" name="Text Box 28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1" name="Text Box 28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2" name="Text Box 28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3" name="Text Box 28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4" name="Text Box 28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5" name="Text Box 28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6" name="Text Box 28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7" name="Text Box 28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8" name="Text Box 28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2999" name="Text Box 28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0" name="Text Box 28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1" name="Text Box 28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2" name="Text Box 28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3" name="Text Box 28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4" name="Text Box 28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5" name="Text Box 28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6" name="Text Box 28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7" name="Text Box 28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8" name="Text Box 29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09" name="Text Box 29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0" name="Text Box 29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1" name="Text Box 29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2" name="Text Box 29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3" name="Text Box 29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4" name="Text Box 29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5" name="Text Box 29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6" name="Text Box 29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7" name="Text Box 29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8" name="Text Box 29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19" name="Text Box 29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0" name="Text Box 29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1" name="Text Box 29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2" name="Text Box 29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3" name="Text Box 29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4" name="Text Box 29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5" name="Text Box 29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6" name="Text Box 29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7" name="Text Box 29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8" name="Text Box 29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29" name="Text Box 29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0" name="Text Box 29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1" name="Text Box 29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2" name="Text Box 29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3" name="Text Box 29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4" name="Text Box 29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5" name="Text Box 29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6" name="Text Box 29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7" name="Text Box 29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8" name="Text Box 29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39" name="Text Box 29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0" name="Text Box 29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1" name="Text Box 29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2" name="Text Box 29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3" name="Text Box 29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4" name="Text Box 29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5" name="Text Box 29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6" name="Text Box 29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7" name="Text Box 29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8" name="Text Box 29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49" name="Text Box 29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0" name="Text Box 29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1" name="Text Box 29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2" name="Text Box 29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3" name="Text Box 29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4" name="Text Box 29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5" name="Text Box 29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6" name="Text Box 29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7" name="Text Box 29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8" name="Text Box 29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59" name="Text Box 29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0" name="Text Box 29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1" name="Text Box 29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2" name="Text Box 29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3" name="Text Box 29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4" name="Text Box 29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5" name="Text Box 29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6" name="Text Box 29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7" name="Text Box 29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8" name="Text Box 29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69" name="Text Box 29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0" name="Text Box 29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1" name="Text Box 29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2" name="Text Box 29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3" name="Text Box 29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4" name="Text Box 29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5" name="Text Box 29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6" name="Text Box 29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7" name="Text Box 29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8" name="Text Box 29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79" name="Text Box 29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0" name="Text Box 29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1" name="Text Box 29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2" name="Text Box 29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3" name="Text Box 29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4" name="Text Box 29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5" name="Text Box 29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6" name="Text Box 29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7" name="Text Box 29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8" name="Text Box 29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89" name="Text Box 29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0" name="Text Box 29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1" name="Text Box 29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2" name="Text Box 29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3" name="Text Box 29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4" name="Text Box 29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5" name="Text Box 29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6" name="Text Box 29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7" name="Text Box 29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8" name="Text Box 29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099" name="Text Box 29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0" name="Text Box 29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1" name="Text Box 29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2" name="Text Box 29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3" name="Text Box 29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4" name="Text Box 29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5" name="Text Box 29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6" name="Text Box 29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7" name="Text Box 29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8" name="Text Box 30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09" name="Text Box 30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0" name="Text Box 30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1" name="Text Box 30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2" name="Text Box 30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3" name="Text Box 30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4" name="Text Box 30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5" name="Text Box 30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6" name="Text Box 30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7" name="Text Box 30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8" name="Text Box 30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19" name="Text Box 30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0" name="Text Box 30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1" name="Text Box 30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2" name="Text Box 30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3" name="Text Box 30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4" name="Text Box 30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5" name="Text Box 30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6" name="Text Box 30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7" name="Text Box 30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8" name="Text Box 30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29" name="Text Box 30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0" name="Text Box 30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1" name="Text Box 30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2" name="Text Box 30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3" name="Text Box 30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4" name="Text Box 30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5" name="Text Box 30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6" name="Text Box 30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7" name="Text Box 30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8" name="Text Box 30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39" name="Text Box 30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0" name="Text Box 30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1" name="Text Box 30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2" name="Text Box 30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3" name="Text Box 30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4" name="Text Box 30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5" name="Text Box 30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6" name="Text Box 30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7" name="Text Box 30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8" name="Text Box 30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49" name="Text Box 30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0" name="Text Box 30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1" name="Text Box 30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2" name="Text Box 30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3" name="Text Box 30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4" name="Text Box 30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5" name="Text Box 30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6" name="Text Box 30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7" name="Text Box 30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8" name="Text Box 30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59" name="Text Box 30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0" name="Text Box 30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1" name="Text Box 30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2" name="Text Box 30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3" name="Text Box 30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4" name="Text Box 30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5" name="Text Box 30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6" name="Text Box 30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7" name="Text Box 30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8" name="Text Box 30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69" name="Text Box 30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0" name="Text Box 30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1" name="Text Box 30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2" name="Text Box 30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3" name="Text Box 30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4" name="Text Box 30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5" name="Text Box 30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6" name="Text Box 30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7" name="Text Box 30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8" name="Text Box 30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79" name="Text Box 30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0" name="Text Box 30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1" name="Text Box 30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2" name="Text Box 30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3" name="Text Box 30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4" name="Text Box 30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5" name="Text Box 30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6" name="Text Box 30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7" name="Text Box 30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8" name="Text Box 30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89" name="Text Box 30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0" name="Text Box 30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1" name="Text Box 30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2" name="Text Box 30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3" name="Text Box 30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4" name="Text Box 30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5" name="Text Box 30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6" name="Text Box 30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7" name="Text Box 30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8" name="Text Box 30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199" name="Text Box 30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0" name="Text Box 30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1" name="Text Box 30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2" name="Text Box 30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3" name="Text Box 30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4" name="Text Box 30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5" name="Text Box 30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6" name="Text Box 30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7" name="Text Box 30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8" name="Text Box 31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09" name="Text Box 31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0" name="Text Box 31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1" name="Text Box 31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2" name="Text Box 31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3" name="Text Box 31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4" name="Text Box 31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5" name="Text Box 31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6" name="Text Box 31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7" name="Text Box 31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8" name="Text Box 31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19" name="Text Box 31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0" name="Text Box 31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1" name="Text Box 31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2" name="Text Box 31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3" name="Text Box 31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4" name="Text Box 31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5" name="Text Box 31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6" name="Text Box 31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7" name="Text Box 31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8" name="Text Box 31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29" name="Text Box 31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0" name="Text Box 31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1" name="Text Box 31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2" name="Text Box 31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3" name="Text Box 31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4" name="Text Box 31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5" name="Text Box 31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6" name="Text Box 31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7" name="Text Box 31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8" name="Text Box 31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39" name="Text Box 31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0" name="Text Box 31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1" name="Text Box 31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2" name="Text Box 31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3" name="Text Box 31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4" name="Text Box 31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5" name="Text Box 31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6" name="Text Box 31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7" name="Text Box 31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8" name="Text Box 31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49" name="Text Box 31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0" name="Text Box 31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1" name="Text Box 31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2" name="Text Box 31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3" name="Text Box 31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4" name="Text Box 31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5" name="Text Box 31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6" name="Text Box 31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7" name="Text Box 31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8" name="Text Box 31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59" name="Text Box 31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0" name="Text Box 31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1" name="Text Box 31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2" name="Text Box 31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3" name="Text Box 31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4" name="Text Box 31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5" name="Text Box 31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6" name="Text Box 31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7" name="Text Box 31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8" name="Text Box 31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69" name="Text Box 31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0" name="Text Box 31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1" name="Text Box 31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2" name="Text Box 31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3" name="Text Box 31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4" name="Text Box 31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5" name="Text Box 31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6" name="Text Box 31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7" name="Text Box 31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8" name="Text Box 31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79" name="Text Box 31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0" name="Text Box 31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1" name="Text Box 31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2" name="Text Box 31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3" name="Text Box 31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4" name="Text Box 31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5" name="Text Box 31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6" name="Text Box 31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7" name="Text Box 31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8" name="Text Box 31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89" name="Text Box 31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0" name="Text Box 31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1" name="Text Box 31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2" name="Text Box 31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3" name="Text Box 31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4" name="Text Box 31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5" name="Text Box 31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6" name="Text Box 31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7" name="Text Box 31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8" name="Text Box 31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299" name="Text Box 31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0" name="Text Box 31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1" name="Text Box 31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2" name="Text Box 31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3" name="Text Box 31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4" name="Text Box 31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5" name="Text Box 31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6" name="Text Box 31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7" name="Text Box 31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8" name="Text Box 32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09" name="Text Box 32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0" name="Text Box 32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1" name="Text Box 32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2" name="Text Box 32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3" name="Text Box 32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4" name="Text Box 32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5" name="Text Box 32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6" name="Text Box 32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7" name="Text Box 32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8" name="Text Box 32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19" name="Text Box 32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0" name="Text Box 32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1" name="Text Box 32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2" name="Text Box 32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3" name="Text Box 32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4" name="Text Box 32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5" name="Text Box 32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6" name="Text Box 32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7" name="Text Box 32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8" name="Text Box 32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29" name="Text Box 32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0" name="Text Box 32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1" name="Text Box 32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2" name="Text Box 32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3" name="Text Box 32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4" name="Text Box 32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5" name="Text Box 32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6" name="Text Box 32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7" name="Text Box 32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8" name="Text Box 32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39" name="Text Box 32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0" name="Text Box 32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1" name="Text Box 32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2" name="Text Box 32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3" name="Text Box 32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4" name="Text Box 32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5" name="Text Box 32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6" name="Text Box 32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7" name="Text Box 32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8" name="Text Box 32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49" name="Text Box 32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0" name="Text Box 32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1" name="Text Box 32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2" name="Text Box 32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3" name="Text Box 32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4" name="Text Box 32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5" name="Text Box 32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6" name="Text Box 32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7" name="Text Box 32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8" name="Text Box 32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59" name="Text Box 32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0" name="Text Box 32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1" name="Text Box 32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2" name="Text Box 32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3" name="Text Box 32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4" name="Text Box 32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5" name="Text Box 32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6" name="Text Box 32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7" name="Text Box 32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8" name="Text Box 32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69" name="Text Box 32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0" name="Text Box 32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1" name="Text Box 32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2" name="Text Box 32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3" name="Text Box 32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4" name="Text Box 32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5" name="Text Box 32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6" name="Text Box 32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7" name="Text Box 32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8" name="Text Box 32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79" name="Text Box 32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0" name="Text Box 32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1" name="Text Box 32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2" name="Text Box 32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3" name="Text Box 32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4" name="Text Box 32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5" name="Text Box 32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6" name="Text Box 32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7" name="Text Box 32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8" name="Text Box 32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89" name="Text Box 32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0" name="Text Box 32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1" name="Text Box 32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2" name="Text Box 32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3" name="Text Box 32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4" name="Text Box 32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5" name="Text Box 32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6" name="Text Box 32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7" name="Text Box 32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8" name="Text Box 32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399" name="Text Box 32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0" name="Text Box 32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1" name="Text Box 32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2" name="Text Box 32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3" name="Text Box 32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4" name="Text Box 32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5" name="Text Box 32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6" name="Text Box 32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7" name="Text Box 32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8" name="Text Box 33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09" name="Text Box 33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0" name="Text Box 33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1" name="Text Box 33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2" name="Text Box 33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3" name="Text Box 33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4" name="Text Box 33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5" name="Text Box 33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6" name="Text Box 33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7" name="Text Box 33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8" name="Text Box 33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19" name="Text Box 33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0" name="Text Box 33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1" name="Text Box 33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2" name="Text Box 33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3" name="Text Box 33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4" name="Text Box 33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5" name="Text Box 33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6" name="Text Box 33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7" name="Text Box 33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8" name="Text Box 33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29" name="Text Box 33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0" name="Text Box 33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1" name="Text Box 33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2" name="Text Box 33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3" name="Text Box 33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4" name="Text Box 33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5" name="Text Box 33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6" name="Text Box 33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7" name="Text Box 33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8" name="Text Box 33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39" name="Text Box 33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0" name="Text Box 33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1" name="Text Box 33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2" name="Text Box 33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3" name="Text Box 33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4" name="Text Box 33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5" name="Text Box 33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6" name="Text Box 33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7" name="Text Box 33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8" name="Text Box 33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49" name="Text Box 33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0" name="Text Box 33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1" name="Text Box 33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2" name="Text Box 33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3" name="Text Box 33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4" name="Text Box 33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5" name="Text Box 33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6" name="Text Box 33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7" name="Text Box 33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8" name="Text Box 33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59" name="Text Box 33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0" name="Text Box 33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1" name="Text Box 33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2" name="Text Box 33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3" name="Text Box 33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4" name="Text Box 33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5" name="Text Box 33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6" name="Text Box 33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7" name="Text Box 33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8" name="Text Box 33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69" name="Text Box 33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0" name="Text Box 33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1" name="Text Box 33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2" name="Text Box 33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3" name="Text Box 33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4" name="Text Box 33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5" name="Text Box 33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6" name="Text Box 33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7" name="Text Box 33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8" name="Text Box 33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79" name="Text Box 33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0" name="Text Box 33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1" name="Text Box 33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2" name="Text Box 33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3" name="Text Box 33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4" name="Text Box 33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5" name="Text Box 33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6" name="Text Box 33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7" name="Text Box 33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8" name="Text Box 33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89" name="Text Box 33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0" name="Text Box 33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1" name="Text Box 33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2" name="Text Box 33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3" name="Text Box 33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4" name="Text Box 33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5" name="Text Box 33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6" name="Text Box 33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7" name="Text Box 33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8" name="Text Box 33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499" name="Text Box 33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0" name="Text Box 33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1" name="Text Box 33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2" name="Text Box 33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3" name="Text Box 33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4" name="Text Box 33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5" name="Text Box 33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6" name="Text Box 33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7" name="Text Box 33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8" name="Text Box 34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09" name="Text Box 34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0" name="Text Box 34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1" name="Text Box 34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2" name="Text Box 34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3" name="Text Box 34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4" name="Text Box 34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5" name="Text Box 34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6" name="Text Box 34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7" name="Text Box 34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8" name="Text Box 34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19" name="Text Box 34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0" name="Text Box 34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1" name="Text Box 34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2" name="Text Box 34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3" name="Text Box 34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4" name="Text Box 34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5" name="Text Box 34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6" name="Text Box 34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7" name="Text Box 34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8" name="Text Box 34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29" name="Text Box 34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0" name="Text Box 34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1" name="Text Box 34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2" name="Text Box 34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3" name="Text Box 34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4" name="Text Box 34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5" name="Text Box 34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6" name="Text Box 34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7" name="Text Box 34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8" name="Text Box 34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39" name="Text Box 34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0" name="Text Box 34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1" name="Text Box 34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2" name="Text Box 34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3" name="Text Box 34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4" name="Text Box 34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5" name="Text Box 34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6" name="Text Box 34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7" name="Text Box 34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8" name="Text Box 34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49" name="Text Box 34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0" name="Text Box 34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1" name="Text Box 34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2" name="Text Box 34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3" name="Text Box 34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4" name="Text Box 34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5" name="Text Box 34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6" name="Text Box 34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7" name="Text Box 34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8" name="Text Box 34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59" name="Text Box 34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0" name="Text Box 34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1" name="Text Box 34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2" name="Text Box 34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3" name="Text Box 34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4" name="Text Box 34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5" name="Text Box 34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6" name="Text Box 34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7" name="Text Box 34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8" name="Text Box 34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69" name="Text Box 34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0" name="Text Box 34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1" name="Text Box 34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2" name="Text Box 34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3" name="Text Box 34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4" name="Text Box 34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5" name="Text Box 34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6" name="Text Box 34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7" name="Text Box 34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8" name="Text Box 34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79" name="Text Box 34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0" name="Text Box 34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1" name="Text Box 34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2" name="Text Box 34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3" name="Text Box 34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4" name="Text Box 34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5" name="Text Box 34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6" name="Text Box 34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7" name="Text Box 34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8" name="Text Box 34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89" name="Text Box 34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0" name="Text Box 34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1" name="Text Box 34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2" name="Text Box 34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3" name="Text Box 34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4" name="Text Box 34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5" name="Text Box 34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6" name="Text Box 34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7" name="Text Box 34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8" name="Text Box 34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599" name="Text Box 34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0" name="Text Box 34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1" name="Text Box 34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2" name="Text Box 34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3" name="Text Box 34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4" name="Text Box 34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5" name="Text Box 34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6" name="Text Box 34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7" name="Text Box 34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8" name="Text Box 35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09" name="Text Box 35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0" name="Text Box 35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1" name="Text Box 35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2" name="Text Box 35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3" name="Text Box 35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4" name="Text Box 35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5" name="Text Box 35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6" name="Text Box 35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7" name="Text Box 35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8" name="Text Box 35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19" name="Text Box 35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0" name="Text Box 35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1" name="Text Box 35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2" name="Text Box 35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3" name="Text Box 35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4" name="Text Box 35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5" name="Text Box 35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6" name="Text Box 35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7" name="Text Box 35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8" name="Text Box 35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29" name="Text Box 35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0" name="Text Box 35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1" name="Text Box 35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2" name="Text Box 35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3" name="Text Box 35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4" name="Text Box 35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5" name="Text Box 35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6" name="Text Box 35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7" name="Text Box 35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8" name="Text Box 35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39" name="Text Box 35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0" name="Text Box 35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1" name="Text Box 35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2" name="Text Box 35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3" name="Text Box 35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4" name="Text Box 35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5" name="Text Box 35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6" name="Text Box 35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7" name="Text Box 35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8" name="Text Box 35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49" name="Text Box 35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0" name="Text Box 35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1" name="Text Box 35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2" name="Text Box 35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3" name="Text Box 35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4" name="Text Box 35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5" name="Text Box 35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6" name="Text Box 35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7" name="Text Box 35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8" name="Text Box 35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59" name="Text Box 35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0" name="Text Box 35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1" name="Text Box 35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2" name="Text Box 35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3" name="Text Box 35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4" name="Text Box 35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5" name="Text Box 35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6" name="Text Box 35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7" name="Text Box 35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8" name="Text Box 35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69" name="Text Box 35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0" name="Text Box 35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1" name="Text Box 35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2" name="Text Box 35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3" name="Text Box 35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4" name="Text Box 35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5" name="Text Box 35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6" name="Text Box 35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7" name="Text Box 35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8" name="Text Box 35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79" name="Text Box 35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0" name="Text Box 35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1" name="Text Box 35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2" name="Text Box 35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3" name="Text Box 35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4" name="Text Box 35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5" name="Text Box 35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6" name="Text Box 35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7" name="Text Box 35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8" name="Text Box 35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89" name="Text Box 35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0" name="Text Box 35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1" name="Text Box 35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2" name="Text Box 35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3" name="Text Box 35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4" name="Text Box 35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5" name="Text Box 35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6" name="Text Box 35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7" name="Text Box 35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8" name="Text Box 35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699" name="Text Box 35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0" name="Text Box 35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1" name="Text Box 35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2" name="Text Box 35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3" name="Text Box 35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4" name="Text Box 35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5" name="Text Box 35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6" name="Text Box 35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7" name="Text Box 35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8" name="Text Box 36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09" name="Text Box 36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0" name="Text Box 36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1" name="Text Box 36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2" name="Text Box 36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3" name="Text Box 36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4" name="Text Box 36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5" name="Text Box 36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6" name="Text Box 36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7" name="Text Box 36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8" name="Text Box 36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19" name="Text Box 36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0" name="Text Box 36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1" name="Text Box 36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2" name="Text Box 36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3" name="Text Box 36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4" name="Text Box 36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5" name="Text Box 36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6" name="Text Box 36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7" name="Text Box 36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8" name="Text Box 36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29" name="Text Box 36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0" name="Text Box 36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1" name="Text Box 36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2" name="Text Box 36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3" name="Text Box 36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4" name="Text Box 36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5" name="Text Box 36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6" name="Text Box 36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7" name="Text Box 36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8" name="Text Box 36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39" name="Text Box 36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0" name="Text Box 36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1" name="Text Box 36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2" name="Text Box 36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3" name="Text Box 36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4" name="Text Box 36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5" name="Text Box 36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6" name="Text Box 36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7" name="Text Box 36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8" name="Text Box 36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49" name="Text Box 36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0" name="Text Box 36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1" name="Text Box 36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2" name="Text Box 36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3" name="Text Box 36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4" name="Text Box 36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5" name="Text Box 36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6" name="Text Box 36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7" name="Text Box 36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8" name="Text Box 36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59" name="Text Box 36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0" name="Text Box 36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1" name="Text Box 36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2" name="Text Box 36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3" name="Text Box 36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4" name="Text Box 36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5" name="Text Box 36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6" name="Text Box 36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7" name="Text Box 36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8" name="Text Box 36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69" name="Text Box 36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0" name="Text Box 36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1" name="Text Box 36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2" name="Text Box 36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3" name="Text Box 36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4" name="Text Box 36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5" name="Text Box 36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6" name="Text Box 36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7" name="Text Box 36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8" name="Text Box 36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79" name="Text Box 36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0" name="Text Box 36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1" name="Text Box 36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2" name="Text Box 36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3" name="Text Box 36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4" name="Text Box 36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5" name="Text Box 36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6" name="Text Box 36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7" name="Text Box 36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8" name="Text Box 36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89" name="Text Box 36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0" name="Text Box 36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1" name="Text Box 36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2" name="Text Box 36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3" name="Text Box 36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4" name="Text Box 36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5" name="Text Box 36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6" name="Text Box 36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7" name="Text Box 36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8" name="Text Box 36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799" name="Text Box 36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0" name="Text Box 36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1" name="Text Box 36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2" name="Text Box 36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3" name="Text Box 36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4" name="Text Box 36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5" name="Text Box 36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6" name="Text Box 36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7" name="Text Box 36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8" name="Text Box 37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09" name="Text Box 37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0" name="Text Box 37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1" name="Text Box 37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2" name="Text Box 37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3" name="Text Box 37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4" name="Text Box 37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5" name="Text Box 37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6" name="Text Box 37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7" name="Text Box 37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8" name="Text Box 37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19" name="Text Box 37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0" name="Text Box 37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1" name="Text Box 37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2" name="Text Box 37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3" name="Text Box 37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4" name="Text Box 37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5" name="Text Box 37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6" name="Text Box 37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7" name="Text Box 37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8" name="Text Box 37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29" name="Text Box 37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0" name="Text Box 37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1" name="Text Box 37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2" name="Text Box 37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3" name="Text Box 37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4" name="Text Box 37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5" name="Text Box 37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6" name="Text Box 37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7" name="Text Box 37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8" name="Text Box 37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39" name="Text Box 37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0" name="Text Box 37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1" name="Text Box 37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2" name="Text Box 37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3" name="Text Box 37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4" name="Text Box 37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5" name="Text Box 37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6" name="Text Box 37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7" name="Text Box 37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8" name="Text Box 37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49" name="Text Box 37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0" name="Text Box 37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1" name="Text Box 37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2" name="Text Box 37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3" name="Text Box 37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4" name="Text Box 37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5" name="Text Box 37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6" name="Text Box 37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7" name="Text Box 37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8" name="Text Box 37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59" name="Text Box 37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0" name="Text Box 37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1" name="Text Box 37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2" name="Text Box 37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3" name="Text Box 37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4" name="Text Box 37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5" name="Text Box 37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6" name="Text Box 37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7" name="Text Box 37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8" name="Text Box 37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69" name="Text Box 37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0" name="Text Box 37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1" name="Text Box 37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2" name="Text Box 37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3" name="Text Box 37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4" name="Text Box 37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5" name="Text Box 37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6" name="Text Box 37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7" name="Text Box 37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8" name="Text Box 37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79" name="Text Box 37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0" name="Text Box 37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1" name="Text Box 37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2" name="Text Box 37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3" name="Text Box 37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4" name="Text Box 37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5" name="Text Box 37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6" name="Text Box 37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7" name="Text Box 37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8" name="Text Box 37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89" name="Text Box 37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0" name="Text Box 37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1" name="Text Box 37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2" name="Text Box 37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3" name="Text Box 37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4" name="Text Box 37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5" name="Text Box 37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6" name="Text Box 37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7" name="Text Box 37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8" name="Text Box 37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899" name="Text Box 37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0" name="Text Box 37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1" name="Text Box 37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2" name="Text Box 37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3" name="Text Box 37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4" name="Text Box 37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5" name="Text Box 37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6" name="Text Box 37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7" name="Text Box 37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8" name="Text Box 38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09" name="Text Box 38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0" name="Text Box 38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1" name="Text Box 38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2" name="Text Box 38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3" name="Text Box 38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4" name="Text Box 38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5" name="Text Box 38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6" name="Text Box 38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7" name="Text Box 38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8" name="Text Box 38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19" name="Text Box 38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0" name="Text Box 38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1" name="Text Box 38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2" name="Text Box 38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3" name="Text Box 38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4" name="Text Box 38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5" name="Text Box 38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6" name="Text Box 38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7" name="Text Box 38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8" name="Text Box 38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29" name="Text Box 38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0" name="Text Box 38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1" name="Text Box 38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2" name="Text Box 38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3" name="Text Box 38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4" name="Text Box 38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5" name="Text Box 38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6" name="Text Box 38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7" name="Text Box 38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8" name="Text Box 38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39" name="Text Box 38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0" name="Text Box 38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1" name="Text Box 38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2" name="Text Box 38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3" name="Text Box 38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4" name="Text Box 38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5" name="Text Box 38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6" name="Text Box 38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7" name="Text Box 38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8" name="Text Box 38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49" name="Text Box 38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0" name="Text Box 38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1" name="Text Box 38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2" name="Text Box 38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3" name="Text Box 38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4" name="Text Box 38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5" name="Text Box 38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6" name="Text Box 38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7" name="Text Box 38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8" name="Text Box 38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59" name="Text Box 38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0" name="Text Box 38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1" name="Text Box 38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2" name="Text Box 38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3" name="Text Box 38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4" name="Text Box 38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5" name="Text Box 38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6" name="Text Box 38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7" name="Text Box 38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8" name="Text Box 38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69" name="Text Box 38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0" name="Text Box 38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1" name="Text Box 38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2" name="Text Box 38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3" name="Text Box 38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4" name="Text Box 38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5" name="Text Box 38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6" name="Text Box 38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7" name="Text Box 38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8" name="Text Box 38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79" name="Text Box 38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0" name="Text Box 38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1" name="Text Box 38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2" name="Text Box 38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3" name="Text Box 38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4" name="Text Box 38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5" name="Text Box 38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6" name="Text Box 38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7" name="Text Box 38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8" name="Text Box 38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89" name="Text Box 38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0" name="Text Box 38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1" name="Text Box 38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2" name="Text Box 38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3" name="Text Box 38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4" name="Text Box 38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5" name="Text Box 38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6" name="Text Box 38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7" name="Text Box 38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8" name="Text Box 38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3999" name="Text Box 38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0" name="Text Box 38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1" name="Text Box 38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2" name="Text Box 38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3" name="Text Box 38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4" name="Text Box 38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5" name="Text Box 38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6" name="Text Box 38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7" name="Text Box 38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8" name="Text Box 39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09" name="Text Box 39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0" name="Text Box 39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1" name="Text Box 39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2" name="Text Box 39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3" name="Text Box 39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4" name="Text Box 39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5" name="Text Box 39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6" name="Text Box 39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7" name="Text Box 39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8" name="Text Box 39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19" name="Text Box 39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0" name="Text Box 39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1" name="Text Box 39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2" name="Text Box 39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3" name="Text Box 39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4" name="Text Box 39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5" name="Text Box 39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6" name="Text Box 39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7" name="Text Box 39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8" name="Text Box 39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29" name="Text Box 39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0" name="Text Box 39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1" name="Text Box 39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2" name="Text Box 39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3" name="Text Box 39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4" name="Text Box 39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5" name="Text Box 39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6" name="Text Box 39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7" name="Text Box 39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8" name="Text Box 39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39" name="Text Box 39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0" name="Text Box 39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1" name="Text Box 39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2" name="Text Box 39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3" name="Text Box 39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4" name="Text Box 39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5" name="Text Box 39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6" name="Text Box 39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7" name="Text Box 39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8" name="Text Box 39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49" name="Text Box 39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0" name="Text Box 39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1" name="Text Box 39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2" name="Text Box 39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3" name="Text Box 39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4" name="Text Box 39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5" name="Text Box 39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6" name="Text Box 39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7" name="Text Box 39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8" name="Text Box 39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59" name="Text Box 39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0" name="Text Box 39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1" name="Text Box 39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2" name="Text Box 39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3" name="Text Box 39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4" name="Text Box 39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5" name="Text Box 39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6" name="Text Box 39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7" name="Text Box 39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8" name="Text Box 39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69" name="Text Box 39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0" name="Text Box 39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1" name="Text Box 39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2" name="Text Box 39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3" name="Text Box 39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4" name="Text Box 39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5" name="Text Box 39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6" name="Text Box 39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7" name="Text Box 39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8" name="Text Box 39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79" name="Text Box 39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0" name="Text Box 39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1" name="Text Box 39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2" name="Text Box 39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3" name="Text Box 39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4" name="Text Box 39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5" name="Text Box 39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6" name="Text Box 39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7" name="Text Box 39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8" name="Text Box 39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89" name="Text Box 39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0" name="Text Box 39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1" name="Text Box 39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2" name="Text Box 39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3" name="Text Box 39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4" name="Text Box 39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5" name="Text Box 39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6" name="Text Box 39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7" name="Text Box 39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8" name="Text Box 39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099" name="Text Box 39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0" name="Text Box 39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1" name="Text Box 39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2" name="Text Box 39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3" name="Text Box 39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4" name="Text Box 39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5" name="Text Box 39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6" name="Text Box 39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7" name="Text Box 39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8" name="Text Box 40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09" name="Text Box 40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0" name="Text Box 40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1" name="Text Box 40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2" name="Text Box 40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3" name="Text Box 40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4" name="Text Box 40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5" name="Text Box 40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6" name="Text Box 40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7" name="Text Box 40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8" name="Text Box 40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19" name="Text Box 40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0" name="Text Box 40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1" name="Text Box 40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2" name="Text Box 40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3" name="Text Box 40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4" name="Text Box 40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5" name="Text Box 40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6" name="Text Box 40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7" name="Text Box 40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8" name="Text Box 40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29" name="Text Box 40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0" name="Text Box 40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1" name="Text Box 40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2" name="Text Box 40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3" name="Text Box 40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4" name="Text Box 40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5" name="Text Box 40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6" name="Text Box 40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7" name="Text Box 40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8" name="Text Box 40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39" name="Text Box 40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0" name="Text Box 40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1" name="Text Box 40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2" name="Text Box 40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3" name="Text Box 40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4" name="Text Box 40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5" name="Text Box 40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6" name="Text Box 40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7" name="Text Box 40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8" name="Text Box 40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49" name="Text Box 40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0" name="Text Box 40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1" name="Text Box 40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2" name="Text Box 40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3" name="Text Box 40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4" name="Text Box 40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5" name="Text Box 40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6" name="Text Box 40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7" name="Text Box 40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8" name="Text Box 40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59" name="Text Box 40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0" name="Text Box 40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1" name="Text Box 40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2" name="Text Box 40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3" name="Text Box 40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4" name="Text Box 40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5" name="Text Box 40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6" name="Text Box 40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7" name="Text Box 40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8" name="Text Box 40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69" name="Text Box 40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0" name="Text Box 40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1" name="Text Box 40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2" name="Text Box 40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3" name="Text Box 40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4" name="Text Box 40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5" name="Text Box 40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6" name="Text Box 40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7" name="Text Box 40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8" name="Text Box 40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79" name="Text Box 40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0" name="Text Box 40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1" name="Text Box 40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2" name="Text Box 40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3" name="Text Box 40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4" name="Text Box 40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5" name="Text Box 40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6" name="Text Box 40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7" name="Text Box 40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8" name="Text Box 40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89" name="Text Box 40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0" name="Text Box 40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1" name="Text Box 40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2" name="Text Box 40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3" name="Text Box 40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4" name="Text Box 40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5" name="Text Box 40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6" name="Text Box 40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7" name="Text Box 40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8" name="Text Box 40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199" name="Text Box 40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0" name="Text Box 40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1" name="Text Box 40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2" name="Text Box 40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3" name="Text Box 40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4" name="Text Box 40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5" name="Text Box 40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6" name="Text Box 40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7" name="Text Box 40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8" name="Text Box 41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09" name="Text Box 41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0" name="Text Box 41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1" name="Text Box 41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2" name="Text Box 41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3" name="Text Box 41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4" name="Text Box 41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5" name="Text Box 41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6" name="Text Box 41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7" name="Text Box 41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8" name="Text Box 41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19" name="Text Box 41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0" name="Text Box 41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1" name="Text Box 41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2" name="Text Box 41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3" name="Text Box 41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4" name="Text Box 41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5" name="Text Box 41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6" name="Text Box 41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7" name="Text Box 41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8" name="Text Box 41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29" name="Text Box 41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0" name="Text Box 41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1" name="Text Box 41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2" name="Text Box 41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3" name="Text Box 41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4" name="Text Box 41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5" name="Text Box 41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6" name="Text Box 41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7" name="Text Box 41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8" name="Text Box 41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39" name="Text Box 41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0" name="Text Box 41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1" name="Text Box 41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2" name="Text Box 41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3" name="Text Box 41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4" name="Text Box 41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5" name="Text Box 41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6" name="Text Box 41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7" name="Text Box 41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8" name="Text Box 41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49" name="Text Box 41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0" name="Text Box 41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1" name="Text Box 41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2" name="Text Box 41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3" name="Text Box 41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4" name="Text Box 41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5" name="Text Box 41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6" name="Text Box 41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7" name="Text Box 41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8" name="Text Box 41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59" name="Text Box 41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0" name="Text Box 41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1" name="Text Box 41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2" name="Text Box 41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3" name="Text Box 41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4" name="Text Box 41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5" name="Text Box 41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6" name="Text Box 41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7" name="Text Box 41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8" name="Text Box 41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69" name="Text Box 41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0" name="Text Box 41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1" name="Text Box 41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2" name="Text Box 41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3" name="Text Box 41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4" name="Text Box 41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5" name="Text Box 41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6" name="Text Box 41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7" name="Text Box 41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8" name="Text Box 41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79" name="Text Box 41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0" name="Text Box 41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1" name="Text Box 41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2" name="Text Box 41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3" name="Text Box 41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4" name="Text Box 41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5" name="Text Box 41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6" name="Text Box 41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7" name="Text Box 41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8" name="Text Box 41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89" name="Text Box 41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0" name="Text Box 41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1" name="Text Box 41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2" name="Text Box 41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3" name="Text Box 41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4" name="Text Box 41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5" name="Text Box 41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6" name="Text Box 41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7" name="Text Box 41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8" name="Text Box 41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299" name="Text Box 41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0" name="Text Box 41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1" name="Text Box 41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2" name="Text Box 41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3" name="Text Box 41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4" name="Text Box 41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5" name="Text Box 41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6" name="Text Box 41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7" name="Text Box 41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8" name="Text Box 42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09" name="Text Box 42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0" name="Text Box 42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1" name="Text Box 42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2" name="Text Box 42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3" name="Text Box 42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4" name="Text Box 42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5" name="Text Box 42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6" name="Text Box 42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7" name="Text Box 42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8" name="Text Box 42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19" name="Text Box 42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0" name="Text Box 42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1" name="Text Box 42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2" name="Text Box 42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3" name="Text Box 42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4" name="Text Box 42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5" name="Text Box 42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6" name="Text Box 42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7" name="Text Box 42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8" name="Text Box 42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29" name="Text Box 42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0" name="Text Box 42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1" name="Text Box 42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2" name="Text Box 42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3" name="Text Box 42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4" name="Text Box 42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5" name="Text Box 42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6" name="Text Box 42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7" name="Text Box 42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8" name="Text Box 42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39" name="Text Box 42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0" name="Text Box 42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1" name="Text Box 42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2" name="Text Box 42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3" name="Text Box 42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4" name="Text Box 42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5" name="Text Box 42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6" name="Text Box 42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7" name="Text Box 42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8" name="Text Box 42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49" name="Text Box 42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0" name="Text Box 42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1" name="Text Box 42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2" name="Text Box 42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3" name="Text Box 42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4" name="Text Box 42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5" name="Text Box 42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6" name="Text Box 42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7" name="Text Box 42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8" name="Text Box 42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59" name="Text Box 42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0" name="Text Box 42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1" name="Text Box 42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2" name="Text Box 42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3" name="Text Box 42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4" name="Text Box 42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5" name="Text Box 42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6" name="Text Box 42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7" name="Text Box 42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8" name="Text Box 42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69" name="Text Box 42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0" name="Text Box 42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1" name="Text Box 42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2" name="Text Box 42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3" name="Text Box 42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4" name="Text Box 42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5" name="Text Box 42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6" name="Text Box 42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7" name="Text Box 42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8" name="Text Box 42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79" name="Text Box 42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0" name="Text Box 42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1" name="Text Box 42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2" name="Text Box 42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3" name="Text Box 42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4" name="Text Box 42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5" name="Text Box 42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6" name="Text Box 42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7" name="Text Box 42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8" name="Text Box 42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89" name="Text Box 42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0" name="Text Box 42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1" name="Text Box 42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2" name="Text Box 42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3" name="Text Box 42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4" name="Text Box 42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5" name="Text Box 42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6" name="Text Box 42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7" name="Text Box 42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8" name="Text Box 42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399" name="Text Box 42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0" name="Text Box 42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1" name="Text Box 42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2" name="Text Box 42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3" name="Text Box 42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4" name="Text Box 42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5" name="Text Box 42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6" name="Text Box 42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7" name="Text Box 42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8" name="Text Box 43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09" name="Text Box 43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0" name="Text Box 43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1" name="Text Box 43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2" name="Text Box 43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3" name="Text Box 43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4" name="Text Box 43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5" name="Text Box 43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6" name="Text Box 43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7" name="Text Box 43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8" name="Text Box 43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19" name="Text Box 43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0" name="Text Box 43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1" name="Text Box 43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2" name="Text Box 43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3" name="Text Box 43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4" name="Text Box 43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5" name="Text Box 43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6" name="Text Box 43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7" name="Text Box 43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8" name="Text Box 43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29" name="Text Box 43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0" name="Text Box 43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1" name="Text Box 43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2" name="Text Box 43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3" name="Text Box 43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4" name="Text Box 43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5" name="Text Box 43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6" name="Text Box 43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7" name="Text Box 43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8" name="Text Box 43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39" name="Text Box 43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0" name="Text Box 43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1" name="Text Box 43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2" name="Text Box 43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3" name="Text Box 43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4" name="Text Box 43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5" name="Text Box 43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6" name="Text Box 43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7" name="Text Box 43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8" name="Text Box 43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49" name="Text Box 43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0" name="Text Box 43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1" name="Text Box 43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2" name="Text Box 43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3" name="Text Box 43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4" name="Text Box 43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5" name="Text Box 43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6" name="Text Box 43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7" name="Text Box 43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8" name="Text Box 43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59" name="Text Box 43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0" name="Text Box 43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1" name="Text Box 43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2" name="Text Box 43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3" name="Text Box 43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4" name="Text Box 43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5" name="Text Box 43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6" name="Text Box 43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7" name="Text Box 43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8" name="Text Box 43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69" name="Text Box 43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0" name="Text Box 43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1" name="Text Box 43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2" name="Text Box 43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3" name="Text Box 43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4" name="Text Box 43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5" name="Text Box 43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6" name="Text Box 43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7" name="Text Box 43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8" name="Text Box 43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79" name="Text Box 43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0" name="Text Box 43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1" name="Text Box 43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2" name="Text Box 43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3" name="Text Box 43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4" name="Text Box 43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5" name="Text Box 43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6" name="Text Box 43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7" name="Text Box 43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8" name="Text Box 43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89" name="Text Box 43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0" name="Text Box 43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1" name="Text Box 43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2" name="Text Box 43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3" name="Text Box 43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4" name="Text Box 43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5" name="Text Box 43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6" name="Text Box 43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7" name="Text Box 43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8" name="Text Box 43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499" name="Text Box 43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0" name="Text Box 43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1" name="Text Box 43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2" name="Text Box 43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3" name="Text Box 43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4" name="Text Box 43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5" name="Text Box 43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6" name="Text Box 43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7" name="Text Box 43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8" name="Text Box 44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09" name="Text Box 44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0" name="Text Box 44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1" name="Text Box 44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2" name="Text Box 44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3" name="Text Box 44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4" name="Text Box 44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5" name="Text Box 44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6" name="Text Box 44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7" name="Text Box 44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8" name="Text Box 44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19" name="Text Box 44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0" name="Text Box 44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1" name="Text Box 44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2" name="Text Box 44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3" name="Text Box 44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4" name="Text Box 44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5" name="Text Box 44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6" name="Text Box 44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7" name="Text Box 44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8" name="Text Box 44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29" name="Text Box 44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0" name="Text Box 44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1" name="Text Box 44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2" name="Text Box 44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3" name="Text Box 44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4" name="Text Box 44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5" name="Text Box 44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6" name="Text Box 44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7" name="Text Box 44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8" name="Text Box 44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39" name="Text Box 44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0" name="Text Box 44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1" name="Text Box 44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2" name="Text Box 44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3" name="Text Box 44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4" name="Text Box 44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5" name="Text Box 44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6" name="Text Box 44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7" name="Text Box 44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8" name="Text Box 44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49" name="Text Box 44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0" name="Text Box 44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1" name="Text Box 44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2" name="Text Box 44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3" name="Text Box 44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4" name="Text Box 44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5" name="Text Box 44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6" name="Text Box 44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7" name="Text Box 44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8" name="Text Box 44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59" name="Text Box 44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0" name="Text Box 44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1" name="Text Box 44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2" name="Text Box 44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3" name="Text Box 44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4" name="Text Box 44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5" name="Text Box 44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6" name="Text Box 44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7" name="Text Box 44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8" name="Text Box 44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69" name="Text Box 44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0" name="Text Box 44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1" name="Text Box 44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2" name="Text Box 44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3" name="Text Box 44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4" name="Text Box 44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5" name="Text Box 44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6" name="Text Box 44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7" name="Text Box 44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8" name="Text Box 44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79" name="Text Box 44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0" name="Text Box 44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1" name="Text Box 44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2" name="Text Box 44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3" name="Text Box 44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4" name="Text Box 44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5" name="Text Box 44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6" name="Text Box 44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7" name="Text Box 44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8" name="Text Box 44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89" name="Text Box 44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0" name="Text Box 44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1" name="Text Box 44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2" name="Text Box 44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3" name="Text Box 44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4" name="Text Box 44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5" name="Text Box 44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6" name="Text Box 44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7" name="Text Box 44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8" name="Text Box 44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599" name="Text Box 44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0" name="Text Box 44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1" name="Text Box 44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2" name="Text Box 44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3" name="Text Box 44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4" name="Text Box 44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5" name="Text Box 44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6" name="Text Box 44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7" name="Text Box 44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8" name="Text Box 45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09" name="Text Box 45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0" name="Text Box 45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1" name="Text Box 45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2" name="Text Box 45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3" name="Text Box 45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4" name="Text Box 45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5" name="Text Box 45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6" name="Text Box 45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7" name="Text Box 45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8" name="Text Box 45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19" name="Text Box 45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0" name="Text Box 45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1" name="Text Box 45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2" name="Text Box 45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3" name="Text Box 45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4" name="Text Box 45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5" name="Text Box 45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6" name="Text Box 45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7" name="Text Box 45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8" name="Text Box 45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29" name="Text Box 45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0" name="Text Box 45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1" name="Text Box 45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2" name="Text Box 45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3" name="Text Box 45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4" name="Text Box 45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5" name="Text Box 45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6" name="Text Box 45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7" name="Text Box 45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8" name="Text Box 45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39" name="Text Box 45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0" name="Text Box 45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1" name="Text Box 45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2" name="Text Box 45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3" name="Text Box 45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4" name="Text Box 45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5" name="Text Box 45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6" name="Text Box 45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7" name="Text Box 45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8" name="Text Box 45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49" name="Text Box 45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0" name="Text Box 45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1" name="Text Box 45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2" name="Text Box 45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3" name="Text Box 45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4" name="Text Box 45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5" name="Text Box 45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6" name="Text Box 45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7" name="Text Box 45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8" name="Text Box 45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59" name="Text Box 45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0" name="Text Box 45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1" name="Text Box 45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2" name="Text Box 45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3" name="Text Box 45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4" name="Text Box 45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5" name="Text Box 45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6" name="Text Box 45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7" name="Text Box 45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8" name="Text Box 45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69" name="Text Box 45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0" name="Text Box 45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1" name="Text Box 45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2" name="Text Box 45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3" name="Text Box 45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4" name="Text Box 45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5" name="Text Box 45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6" name="Text Box 45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7" name="Text Box 45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8" name="Text Box 45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79" name="Text Box 45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0" name="Text Box 45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1" name="Text Box 45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2" name="Text Box 45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3" name="Text Box 45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4" name="Text Box 45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5" name="Text Box 45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6" name="Text Box 45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7" name="Text Box 45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8" name="Text Box 45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89" name="Text Box 45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0" name="Text Box 45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1" name="Text Box 45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2" name="Text Box 45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3" name="Text Box 45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4" name="Text Box 45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5" name="Text Box 45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6" name="Text Box 45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7" name="Text Box 45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8" name="Text Box 45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699" name="Text Box 45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0" name="Text Box 45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1" name="Text Box 45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2" name="Text Box 45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3" name="Text Box 45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4" name="Text Box 45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5" name="Text Box 45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6" name="Text Box 45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7" name="Text Box 45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8" name="Text Box 46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09" name="Text Box 46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0" name="Text Box 46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1" name="Text Box 46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2" name="Text Box 46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3" name="Text Box 46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4" name="Text Box 46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5" name="Text Box 46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6" name="Text Box 46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7" name="Text Box 46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8" name="Text Box 46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19" name="Text Box 46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0" name="Text Box 46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1" name="Text Box 46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2" name="Text Box 46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3" name="Text Box 46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4" name="Text Box 46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5" name="Text Box 46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6" name="Text Box 46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7" name="Text Box 46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8" name="Text Box 46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29" name="Text Box 46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0" name="Text Box 46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1" name="Text Box 46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2" name="Text Box 46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3" name="Text Box 46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4" name="Text Box 46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5" name="Text Box 46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6" name="Text Box 46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7" name="Text Box 46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8" name="Text Box 46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39" name="Text Box 46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0" name="Text Box 46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1" name="Text Box 46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2" name="Text Box 46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3" name="Text Box 46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4" name="Text Box 46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5" name="Text Box 46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6" name="Text Box 46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7" name="Text Box 46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8" name="Text Box 46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49" name="Text Box 46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0" name="Text Box 46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1" name="Text Box 46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2" name="Text Box 46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3" name="Text Box 46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4" name="Text Box 46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5" name="Text Box 46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6" name="Text Box 46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7" name="Text Box 46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8" name="Text Box 46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59" name="Text Box 46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0" name="Text Box 46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1" name="Text Box 46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2" name="Text Box 46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3" name="Text Box 46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4" name="Text Box 46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5" name="Text Box 46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6" name="Text Box 46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7" name="Text Box 46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8" name="Text Box 46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69" name="Text Box 46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0" name="Text Box 46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1" name="Text Box 46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2" name="Text Box 46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3" name="Text Box 46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4" name="Text Box 46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5" name="Text Box 46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6" name="Text Box 46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7" name="Text Box 46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8" name="Text Box 46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79" name="Text Box 46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0" name="Text Box 46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1" name="Text Box 46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2" name="Text Box 46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3" name="Text Box 46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4" name="Text Box 46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5" name="Text Box 46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6" name="Text Box 46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7" name="Text Box 46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8" name="Text Box 46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89" name="Text Box 46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0" name="Text Box 46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1" name="Text Box 46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2" name="Text Box 46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3" name="Text Box 46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4" name="Text Box 46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5" name="Text Box 46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6" name="Text Box 46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7" name="Text Box 46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8" name="Text Box 46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799" name="Text Box 46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0" name="Text Box 46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1" name="Text Box 46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2" name="Text Box 46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3" name="Text Box 46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4" name="Text Box 46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5" name="Text Box 46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6" name="Text Box 46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7" name="Text Box 46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8" name="Text Box 47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09" name="Text Box 47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0" name="Text Box 47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1" name="Text Box 47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2" name="Text Box 47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3" name="Text Box 47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4" name="Text Box 47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5" name="Text Box 47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6" name="Text Box 47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7" name="Text Box 47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8" name="Text Box 47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19" name="Text Box 47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0" name="Text Box 47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1" name="Text Box 47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2" name="Text Box 47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3" name="Text Box 47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4" name="Text Box 47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5" name="Text Box 47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6" name="Text Box 47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7" name="Text Box 47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8" name="Text Box 47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29" name="Text Box 47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0" name="Text Box 47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1" name="Text Box 47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2" name="Text Box 47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3" name="Text Box 47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4" name="Text Box 47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5" name="Text Box 47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6" name="Text Box 47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7" name="Text Box 47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8" name="Text Box 47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39" name="Text Box 47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0" name="Text Box 47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1" name="Text Box 47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2" name="Text Box 47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3" name="Text Box 47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4" name="Text Box 47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5" name="Text Box 47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6" name="Text Box 47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7" name="Text Box 47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8" name="Text Box 47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49" name="Text Box 47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0" name="Text Box 47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1" name="Text Box 47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2" name="Text Box 47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3" name="Text Box 47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4" name="Text Box 47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5" name="Text Box 47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6" name="Text Box 47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7" name="Text Box 47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8" name="Text Box 47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59" name="Text Box 47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0" name="Text Box 47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1" name="Text Box 47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2" name="Text Box 47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3" name="Text Box 47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4" name="Text Box 47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5" name="Text Box 47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6" name="Text Box 47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7" name="Text Box 47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8" name="Text Box 47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69" name="Text Box 47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0" name="Text Box 47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1" name="Text Box 47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2" name="Text Box 47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3" name="Text Box 47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4" name="Text Box 47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5" name="Text Box 47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6" name="Text Box 47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7" name="Text Box 47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8" name="Text Box 47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79" name="Text Box 47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0" name="Text Box 47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1" name="Text Box 47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2" name="Text Box 47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3" name="Text Box 47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4" name="Text Box 47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5" name="Text Box 47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6" name="Text Box 47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7" name="Text Box 47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8" name="Text Box 47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89" name="Text Box 47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0" name="Text Box 47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1" name="Text Box 47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2" name="Text Box 47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3" name="Text Box 47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4" name="Text Box 47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5" name="Text Box 47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6" name="Text Box 47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7" name="Text Box 47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8" name="Text Box 47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899" name="Text Box 47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0" name="Text Box 47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1" name="Text Box 47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2" name="Text Box 47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3" name="Text Box 47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4" name="Text Box 47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5" name="Text Box 47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6" name="Text Box 47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7" name="Text Box 47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8" name="Text Box 48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09" name="Text Box 48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0" name="Text Box 48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1" name="Text Box 48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2" name="Text Box 48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3" name="Text Box 48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4" name="Text Box 48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5" name="Text Box 48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6" name="Text Box 48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7" name="Text Box 48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8" name="Text Box 48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19" name="Text Box 48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0" name="Text Box 48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1" name="Text Box 48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2" name="Text Box 48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3" name="Text Box 48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4" name="Text Box 48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5" name="Text Box 48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6" name="Text Box 48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7" name="Text Box 48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8" name="Text Box 48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29" name="Text Box 48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0" name="Text Box 48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1" name="Text Box 48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2" name="Text Box 48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3" name="Text Box 48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4" name="Text Box 48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5" name="Text Box 48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6" name="Text Box 48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7" name="Text Box 48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8" name="Text Box 48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39" name="Text Box 48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0" name="Text Box 48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1" name="Text Box 48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2" name="Text Box 48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3" name="Text Box 48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4" name="Text Box 48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5" name="Text Box 48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6" name="Text Box 48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7" name="Text Box 48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8" name="Text Box 48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49" name="Text Box 48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0" name="Text Box 48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1" name="Text Box 48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2" name="Text Box 48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3" name="Text Box 48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4" name="Text Box 48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5" name="Text Box 48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6" name="Text Box 48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7" name="Text Box 48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8" name="Text Box 48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59" name="Text Box 48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0" name="Text Box 48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1" name="Text Box 48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2" name="Text Box 48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3" name="Text Box 48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4" name="Text Box 48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5" name="Text Box 48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6" name="Text Box 48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7" name="Text Box 48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8" name="Text Box 48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69" name="Text Box 48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0" name="Text Box 48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1" name="Text Box 48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2" name="Text Box 48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3" name="Text Box 48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4" name="Text Box 48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5" name="Text Box 48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6" name="Text Box 48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7" name="Text Box 48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8" name="Text Box 48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79" name="Text Box 48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0" name="Text Box 48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1" name="Text Box 48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2" name="Text Box 48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3" name="Text Box 48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4" name="Text Box 48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5" name="Text Box 48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6" name="Text Box 48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7" name="Text Box 48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8" name="Text Box 48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89" name="Text Box 48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0" name="Text Box 48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1" name="Text Box 48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2" name="Text Box 48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3" name="Text Box 48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4" name="Text Box 48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5" name="Text Box 48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6" name="Text Box 48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7" name="Text Box 48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8" name="Text Box 48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4999" name="Text Box 48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0" name="Text Box 48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1" name="Text Box 48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2" name="Text Box 48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3" name="Text Box 48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4" name="Text Box 48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5" name="Text Box 48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6" name="Text Box 48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7" name="Text Box 48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8" name="Text Box 49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09" name="Text Box 49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0" name="Text Box 49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1" name="Text Box 49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2" name="Text Box 49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3" name="Text Box 49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4" name="Text Box 49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5" name="Text Box 49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6" name="Text Box 49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7" name="Text Box 49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8" name="Text Box 49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19" name="Text Box 49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0" name="Text Box 49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1" name="Text Box 49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2" name="Text Box 49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3" name="Text Box 49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4" name="Text Box 49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5" name="Text Box 49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6" name="Text Box 49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7" name="Text Box 49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8" name="Text Box 49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29" name="Text Box 49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0" name="Text Box 49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1" name="Text Box 49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2" name="Text Box 49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3" name="Text Box 49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4" name="Text Box 49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5" name="Text Box 49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6" name="Text Box 49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7" name="Text Box 49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8" name="Text Box 49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39" name="Text Box 49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0" name="Text Box 49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1" name="Text Box 49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2" name="Text Box 49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3" name="Text Box 49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4" name="Text Box 49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5" name="Text Box 49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6" name="Text Box 49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7" name="Text Box 49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8" name="Text Box 49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49" name="Text Box 49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0" name="Text Box 49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1" name="Text Box 49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2" name="Text Box 49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3" name="Text Box 49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4" name="Text Box 49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5" name="Text Box 49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6" name="Text Box 49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7" name="Text Box 49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8" name="Text Box 49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59" name="Text Box 49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0" name="Text Box 49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1" name="Text Box 49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2" name="Text Box 49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3" name="Text Box 49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4" name="Text Box 49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5" name="Text Box 49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6" name="Text Box 49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7" name="Text Box 49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8" name="Text Box 49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69" name="Text Box 49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0" name="Text Box 49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1" name="Text Box 49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2" name="Text Box 49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3" name="Text Box 49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4" name="Text Box 49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5" name="Text Box 49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6" name="Text Box 49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7" name="Text Box 49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8" name="Text Box 49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79" name="Text Box 49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0" name="Text Box 49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1" name="Text Box 49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2" name="Text Box 49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3" name="Text Box 49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4" name="Text Box 49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5" name="Text Box 49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6" name="Text Box 49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7" name="Text Box 49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8" name="Text Box 49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89" name="Text Box 49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0" name="Text Box 49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1" name="Text Box 49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2" name="Text Box 49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3" name="Text Box 49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4" name="Text Box 49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5" name="Text Box 49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6" name="Text Box 49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7" name="Text Box 49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8" name="Text Box 49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099" name="Text Box 49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0" name="Text Box 49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1" name="Text Box 49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2" name="Text Box 49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3" name="Text Box 49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4" name="Text Box 49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5" name="Text Box 49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6" name="Text Box 49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7" name="Text Box 49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8" name="Text Box 50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09" name="Text Box 50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0" name="Text Box 50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1" name="Text Box 50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2" name="Text Box 50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3" name="Text Box 50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4" name="Text Box 50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5" name="Text Box 50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6" name="Text Box 50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7" name="Text Box 50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8" name="Text Box 50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19" name="Text Box 50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0" name="Text Box 50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1" name="Text Box 50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2" name="Text Box 50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3" name="Text Box 50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4" name="Text Box 50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5" name="Text Box 50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6" name="Text Box 50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7" name="Text Box 50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8" name="Text Box 50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29" name="Text Box 50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0" name="Text Box 50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1" name="Text Box 50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2" name="Text Box 50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3" name="Text Box 50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4" name="Text Box 50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5" name="Text Box 50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6" name="Text Box 50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7" name="Text Box 50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8" name="Text Box 50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39" name="Text Box 50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0" name="Text Box 50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1" name="Text Box 50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2" name="Text Box 50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3" name="Text Box 50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4" name="Text Box 50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5" name="Text Box 50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6" name="Text Box 50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7" name="Text Box 50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8" name="Text Box 50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49" name="Text Box 50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0" name="Text Box 50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1" name="Text Box 50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2" name="Text Box 50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3" name="Text Box 50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4" name="Text Box 50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5" name="Text Box 50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6" name="Text Box 50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7" name="Text Box 50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8" name="Text Box 50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59" name="Text Box 50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0" name="Text Box 50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1" name="Text Box 50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2" name="Text Box 50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3" name="Text Box 50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4" name="Text Box 50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5" name="Text Box 50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6" name="Text Box 50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7" name="Text Box 50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8" name="Text Box 50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69" name="Text Box 50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0" name="Text Box 50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1" name="Text Box 50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2" name="Text Box 50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3" name="Text Box 50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4" name="Text Box 50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5" name="Text Box 50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6" name="Text Box 50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7" name="Text Box 50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8" name="Text Box 50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79" name="Text Box 50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0" name="Text Box 50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1" name="Text Box 50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2" name="Text Box 50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3" name="Text Box 50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4" name="Text Box 50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5" name="Text Box 50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6" name="Text Box 50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7" name="Text Box 50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8" name="Text Box 50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89" name="Text Box 50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0" name="Text Box 50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1" name="Text Box 50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2" name="Text Box 50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3" name="Text Box 50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4" name="Text Box 50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5" name="Text Box 50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6" name="Text Box 50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7" name="Text Box 50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8" name="Text Box 50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199" name="Text Box 50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0" name="Text Box 50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1" name="Text Box 50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2" name="Text Box 50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3" name="Text Box 50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4" name="Text Box 50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5" name="Text Box 50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6" name="Text Box 50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7" name="Text Box 50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8" name="Text Box 51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09" name="Text Box 51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0" name="Text Box 51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1" name="Text Box 51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2" name="Text Box 51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3" name="Text Box 51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4" name="Text Box 51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5" name="Text Box 51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6" name="Text Box 51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7" name="Text Box 51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8" name="Text Box 51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19" name="Text Box 51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0" name="Text Box 51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1" name="Text Box 51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2" name="Text Box 51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3" name="Text Box 51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4" name="Text Box 51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5" name="Text Box 51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6" name="Text Box 51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7" name="Text Box 51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8" name="Text Box 51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29" name="Text Box 51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0" name="Text Box 51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1" name="Text Box 51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2" name="Text Box 51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3" name="Text Box 51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4" name="Text Box 51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5" name="Text Box 51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6" name="Text Box 51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7" name="Text Box 51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8" name="Text Box 51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39" name="Text Box 51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0" name="Text Box 51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1" name="Text Box 51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2" name="Text Box 51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3" name="Text Box 51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4" name="Text Box 51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5" name="Text Box 51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6" name="Text Box 51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7" name="Text Box 51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8" name="Text Box 51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49" name="Text Box 51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0" name="Text Box 51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1" name="Text Box 51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2" name="Text Box 51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3" name="Text Box 51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4" name="Text Box 51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5" name="Text Box 51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6" name="Text Box 51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7" name="Text Box 51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8" name="Text Box 51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59" name="Text Box 51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0" name="Text Box 51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1" name="Text Box 51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2" name="Text Box 51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3" name="Text Box 51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4" name="Text Box 51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5" name="Text Box 51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6" name="Text Box 51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7" name="Text Box 51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8" name="Text Box 51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69" name="Text Box 51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0" name="Text Box 51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1" name="Text Box 51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2" name="Text Box 51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3" name="Text Box 51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4" name="Text Box 51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5" name="Text Box 51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6" name="Text Box 51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7" name="Text Box 51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8" name="Text Box 51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79" name="Text Box 51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0" name="Text Box 51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1" name="Text Box 51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2" name="Text Box 51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3" name="Text Box 51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4" name="Text Box 51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5" name="Text Box 51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6" name="Text Box 51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7" name="Text Box 51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8" name="Text Box 51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89" name="Text Box 51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0" name="Text Box 51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1" name="Text Box 51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2" name="Text Box 51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3" name="Text Box 51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4" name="Text Box 51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5" name="Text Box 51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6" name="Text Box 51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7" name="Text Box 51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8" name="Text Box 51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299" name="Text Box 51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0" name="Text Box 51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1" name="Text Box 51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2" name="Text Box 51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3" name="Text Box 51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4" name="Text Box 51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5" name="Text Box 51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6" name="Text Box 51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7" name="Text Box 51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8" name="Text Box 52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09" name="Text Box 52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0" name="Text Box 52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1" name="Text Box 52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2" name="Text Box 52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3" name="Text Box 52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4" name="Text Box 52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5" name="Text Box 52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6" name="Text Box 52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7" name="Text Box 52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8" name="Text Box 52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19" name="Text Box 52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0" name="Text Box 52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1" name="Text Box 52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2" name="Text Box 52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3" name="Text Box 52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4" name="Text Box 52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5" name="Text Box 52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6" name="Text Box 52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7" name="Text Box 52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8" name="Text Box 52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29" name="Text Box 52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0" name="Text Box 52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1" name="Text Box 52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2" name="Text Box 52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3" name="Text Box 52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4" name="Text Box 52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5" name="Text Box 52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6" name="Text Box 52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7" name="Text Box 52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8" name="Text Box 52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39" name="Text Box 52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0" name="Text Box 52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1" name="Text Box 52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2" name="Text Box 52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3" name="Text Box 52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4" name="Text Box 52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5" name="Text Box 52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6" name="Text Box 52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7" name="Text Box 52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8" name="Text Box 52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49" name="Text Box 52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0" name="Text Box 52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1" name="Text Box 52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2" name="Text Box 52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3" name="Text Box 52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4" name="Text Box 52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5" name="Text Box 52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6" name="Text Box 52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7" name="Text Box 52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8" name="Text Box 52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59" name="Text Box 52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0" name="Text Box 52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1" name="Text Box 52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2" name="Text Box 52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3" name="Text Box 52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4" name="Text Box 52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5" name="Text Box 52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6" name="Text Box 52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7" name="Text Box 52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8" name="Text Box 52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69" name="Text Box 52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0" name="Text Box 52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1" name="Text Box 52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2" name="Text Box 52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3" name="Text Box 52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4" name="Text Box 52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5" name="Text Box 52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6" name="Text Box 52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7" name="Text Box 52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8" name="Text Box 52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79" name="Text Box 52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0" name="Text Box 52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1" name="Text Box 52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2" name="Text Box 52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3" name="Text Box 52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4" name="Text Box 52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5" name="Text Box 52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6" name="Text Box 52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7" name="Text Box 52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8" name="Text Box 52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89" name="Text Box 52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0" name="Text Box 52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1" name="Text Box 52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2" name="Text Box 52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3" name="Text Box 52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4" name="Text Box 52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5" name="Text Box 52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6" name="Text Box 52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7" name="Text Box 52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8" name="Text Box 52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399" name="Text Box 52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0" name="Text Box 52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1" name="Text Box 52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2" name="Text Box 52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3" name="Text Box 52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4" name="Text Box 52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5" name="Text Box 52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6" name="Text Box 52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7" name="Text Box 52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8" name="Text Box 53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09" name="Text Box 53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0" name="Text Box 53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1" name="Text Box 53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2" name="Text Box 53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3" name="Text Box 53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4" name="Text Box 53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5" name="Text Box 53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6" name="Text Box 53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7" name="Text Box 53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8" name="Text Box 53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19" name="Text Box 53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0" name="Text Box 53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1" name="Text Box 53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2" name="Text Box 53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3" name="Text Box 53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4" name="Text Box 53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5" name="Text Box 53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6" name="Text Box 53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7" name="Text Box 53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8" name="Text Box 53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29" name="Text Box 53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0" name="Text Box 53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1" name="Text Box 53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2" name="Text Box 53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3" name="Text Box 53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4" name="Text Box 53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5" name="Text Box 53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6" name="Text Box 53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7" name="Text Box 53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8" name="Text Box 53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39" name="Text Box 53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0" name="Text Box 53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1" name="Text Box 53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2" name="Text Box 53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3" name="Text Box 53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4" name="Text Box 53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5" name="Text Box 53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6" name="Text Box 53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7" name="Text Box 53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8" name="Text Box 53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49" name="Text Box 53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0" name="Text Box 53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1" name="Text Box 53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2" name="Text Box 53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3" name="Text Box 53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4" name="Text Box 53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5" name="Text Box 53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6" name="Text Box 53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7" name="Text Box 53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8" name="Text Box 53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59" name="Text Box 53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0" name="Text Box 53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1" name="Text Box 53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2" name="Text Box 53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3" name="Text Box 53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4" name="Text Box 53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5" name="Text Box 53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6" name="Text Box 53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7" name="Text Box 53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8" name="Text Box 53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69" name="Text Box 53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0" name="Text Box 53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1" name="Text Box 53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2" name="Text Box 53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3" name="Text Box 53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4" name="Text Box 53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5" name="Text Box 53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6" name="Text Box 53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7" name="Text Box 53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8" name="Text Box 53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79" name="Text Box 53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0" name="Text Box 53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1" name="Text Box 53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2" name="Text Box 53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3" name="Text Box 53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4" name="Text Box 53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5" name="Text Box 53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6" name="Text Box 53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7" name="Text Box 53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8" name="Text Box 53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89" name="Text Box 53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0" name="Text Box 53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1" name="Text Box 53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2" name="Text Box 53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3" name="Text Box 53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4" name="Text Box 53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5" name="Text Box 53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6" name="Text Box 53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7" name="Text Box 53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8" name="Text Box 53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499" name="Text Box 53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0" name="Text Box 53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1" name="Text Box 53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2" name="Text Box 53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3" name="Text Box 53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4" name="Text Box 53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5" name="Text Box 53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6" name="Text Box 53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7" name="Text Box 53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8" name="Text Box 54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09" name="Text Box 54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0" name="Text Box 54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1" name="Text Box 54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2" name="Text Box 54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3" name="Text Box 54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4" name="Text Box 54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5" name="Text Box 54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6" name="Text Box 3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7" name="Text Box 3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8" name="Text Box 3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19" name="Text Box 3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0" name="Text Box 3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1" name="Text Box 3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2" name="Text Box 3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3" name="Text Box 3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4" name="Text Box 3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5" name="Text Box 3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6" name="Text Box 3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27" name="Text Box 3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28" name="Text Box 389"/>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29" name="Text Box 390"/>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0" name="Text Box 391"/>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1" name="Text Box 392"/>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2" name="Text Box 393"/>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3" name="Text Box 394"/>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4" name="Text Box 395"/>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5" name="Text Box 396"/>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6" name="Text Box 397"/>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19046</xdr:rowOff>
    </xdr:to>
    <xdr:sp macro="" textlink="">
      <xdr:nvSpPr>
        <xdr:cNvPr id="5537" name="Text Box 398"/>
        <xdr:cNvSpPr txBox="1">
          <a:spLocks noChangeArrowheads="1"/>
        </xdr:cNvSpPr>
      </xdr:nvSpPr>
      <xdr:spPr bwMode="auto">
        <a:xfrm>
          <a:off x="4815840" y="556260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38" name="Text Box 26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39" name="Text Box 26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0" name="Text Box 26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1" name="Text Box 26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2" name="Text Box 26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3" name="Text Box 26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4" name="Text Box 26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5" name="Text Box 26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6" name="Text Box 26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7" name="Text Box 26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8" name="Text Box 26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49" name="Text Box 26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0" name="Text Box 26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1" name="Text Box 26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2" name="Text Box 26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3" name="Text Box 26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4" name="Text Box 26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5" name="Text Box 26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6" name="Text Box 26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7" name="Text Box 26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8" name="Text Box 26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59" name="Text Box 26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0" name="Text Box 26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1" name="Text Box 26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2" name="Text Box 26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3" name="Text Box 26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4" name="Text Box 26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5" name="Text Box 26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6" name="Text Box 26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7" name="Text Box 26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8" name="Text Box 27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69" name="Text Box 27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0" name="Text Box 27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1" name="Text Box 27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2" name="Text Box 27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3" name="Text Box 27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4" name="Text Box 27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5" name="Text Box 27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6" name="Text Box 27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7" name="Text Box 27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8" name="Text Box 27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79" name="Text Box 27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0" name="Text Box 27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1" name="Text Box 27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2" name="Text Box 27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3" name="Text Box 27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4" name="Text Box 27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5" name="Text Box 27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6" name="Text Box 27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7" name="Text Box 27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8" name="Text Box 27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89" name="Text Box 27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0" name="Text Box 27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1" name="Text Box 27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2" name="Text Box 27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3" name="Text Box 27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4" name="Text Box 27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5" name="Text Box 27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6" name="Text Box 27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7" name="Text Box 27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8" name="Text Box 27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599" name="Text Box 27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0" name="Text Box 27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1" name="Text Box 27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2" name="Text Box 27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3" name="Text Box 27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4" name="Text Box 27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5" name="Text Box 27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6" name="Text Box 27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7" name="Text Box 27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8" name="Text Box 27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09" name="Text Box 27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0" name="Text Box 27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1" name="Text Box 27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2" name="Text Box 27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3" name="Text Box 27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4" name="Text Box 27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5" name="Text Box 27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6" name="Text Box 27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7" name="Text Box 27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8" name="Text Box 27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19" name="Text Box 27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0" name="Text Box 27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1" name="Text Box 27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2" name="Text Box 27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3" name="Text Box 27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4" name="Text Box 27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5" name="Text Box 27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6" name="Text Box 27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7" name="Text Box 27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8" name="Text Box 27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29" name="Text Box 27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0" name="Text Box 27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1" name="Text Box 27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2" name="Text Box 27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3" name="Text Box 27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4" name="Text Box 27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5" name="Text Box 27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6" name="Text Box 27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7" name="Text Box 27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8" name="Text Box 27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39" name="Text Box 27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0" name="Text Box 27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1" name="Text Box 27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2" name="Text Box 27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3" name="Text Box 27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4" name="Text Box 27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5" name="Text Box 27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6" name="Text Box 27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7" name="Text Box 27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8" name="Text Box 27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49" name="Text Box 27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0" name="Text Box 27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1" name="Text Box 27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2" name="Text Box 27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3" name="Text Box 27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4" name="Text Box 27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5" name="Text Box 27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6" name="Text Box 27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7" name="Text Box 27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8" name="Text Box 27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59" name="Text Box 27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0" name="Text Box 27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1" name="Text Box 27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2" name="Text Box 27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3" name="Text Box 27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4" name="Text Box 27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5" name="Text Box 27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6" name="Text Box 27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7" name="Text Box 27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8" name="Text Box 28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69" name="Text Box 28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0" name="Text Box 28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1" name="Text Box 28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2" name="Text Box 28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3" name="Text Box 28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4" name="Text Box 28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5" name="Text Box 28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6" name="Text Box 28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7" name="Text Box 28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8" name="Text Box 28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79" name="Text Box 28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0" name="Text Box 28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1" name="Text Box 28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2" name="Text Box 28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3" name="Text Box 28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4" name="Text Box 28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5" name="Text Box 28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6" name="Text Box 28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7" name="Text Box 28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8" name="Text Box 28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89" name="Text Box 28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0" name="Text Box 28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1" name="Text Box 28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2" name="Text Box 28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3" name="Text Box 28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4" name="Text Box 28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5" name="Text Box 28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6" name="Text Box 28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7" name="Text Box 28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8" name="Text Box 28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699" name="Text Box 28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0" name="Text Box 28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1" name="Text Box 28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2" name="Text Box 28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3" name="Text Box 28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4" name="Text Box 28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5" name="Text Box 28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6" name="Text Box 28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7" name="Text Box 28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8" name="Text Box 28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09" name="Text Box 28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0" name="Text Box 28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1" name="Text Box 28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2" name="Text Box 28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3" name="Text Box 28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4" name="Text Box 28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5" name="Text Box 28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6" name="Text Box 28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7" name="Text Box 28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8" name="Text Box 28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19" name="Text Box 28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0" name="Text Box 28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1" name="Text Box 28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2" name="Text Box 28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3" name="Text Box 28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4" name="Text Box 28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5" name="Text Box 28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6" name="Text Box 28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7" name="Text Box 28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8" name="Text Box 28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29" name="Text Box 28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0" name="Text Box 28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1" name="Text Box 28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2" name="Text Box 28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3" name="Text Box 28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4" name="Text Box 28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5" name="Text Box 28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6" name="Text Box 28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7" name="Text Box 28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8" name="Text Box 28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39" name="Text Box 28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0" name="Text Box 28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1" name="Text Box 28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2" name="Text Box 28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3" name="Text Box 28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4" name="Text Box 28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5" name="Text Box 28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6" name="Text Box 28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7" name="Text Box 28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8" name="Text Box 28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49" name="Text Box 28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0" name="Text Box 28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1" name="Text Box 28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2" name="Text Box 28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3" name="Text Box 28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4" name="Text Box 28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5" name="Text Box 28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6" name="Text Box 28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7" name="Text Box 28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8" name="Text Box 28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59" name="Text Box 28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0" name="Text Box 28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1" name="Text Box 28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2" name="Text Box 28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3" name="Text Box 28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4" name="Text Box 28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5" name="Text Box 28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6" name="Text Box 28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7" name="Text Box 28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8" name="Text Box 29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69" name="Text Box 29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0" name="Text Box 29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1" name="Text Box 29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2" name="Text Box 29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3" name="Text Box 29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4" name="Text Box 29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5" name="Text Box 29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6" name="Text Box 29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7" name="Text Box 29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8" name="Text Box 29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79" name="Text Box 29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0" name="Text Box 29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1" name="Text Box 29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2" name="Text Box 29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3" name="Text Box 29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4" name="Text Box 29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5" name="Text Box 29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6" name="Text Box 29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7" name="Text Box 29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8" name="Text Box 29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89" name="Text Box 29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0" name="Text Box 29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1" name="Text Box 29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2" name="Text Box 29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3" name="Text Box 29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4" name="Text Box 29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5" name="Text Box 29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6" name="Text Box 29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7" name="Text Box 29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8" name="Text Box 29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799" name="Text Box 29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0" name="Text Box 29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1" name="Text Box 29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2" name="Text Box 29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3" name="Text Box 29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4" name="Text Box 29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5" name="Text Box 29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6" name="Text Box 29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7" name="Text Box 29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8" name="Text Box 29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09" name="Text Box 29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0" name="Text Box 29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1" name="Text Box 29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2" name="Text Box 29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3" name="Text Box 29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4" name="Text Box 29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5" name="Text Box 29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6" name="Text Box 29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7" name="Text Box 29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8" name="Text Box 29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19" name="Text Box 29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0" name="Text Box 29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1" name="Text Box 29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2" name="Text Box 29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3" name="Text Box 29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4" name="Text Box 29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5" name="Text Box 29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6" name="Text Box 29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7" name="Text Box 29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8" name="Text Box 29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29" name="Text Box 29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0" name="Text Box 29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1" name="Text Box 29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2" name="Text Box 29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3" name="Text Box 29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4" name="Text Box 29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5" name="Text Box 29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6" name="Text Box 29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7" name="Text Box 29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8" name="Text Box 29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39" name="Text Box 29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0" name="Text Box 29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1" name="Text Box 29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2" name="Text Box 29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3" name="Text Box 29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4" name="Text Box 29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5" name="Text Box 29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6" name="Text Box 29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7" name="Text Box 29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8" name="Text Box 29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49" name="Text Box 29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0" name="Text Box 29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1" name="Text Box 29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2" name="Text Box 29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3" name="Text Box 29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4" name="Text Box 29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5" name="Text Box 29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6" name="Text Box 29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7" name="Text Box 29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8" name="Text Box 29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59" name="Text Box 29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0" name="Text Box 29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1" name="Text Box 29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2" name="Text Box 29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3" name="Text Box 29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4" name="Text Box 29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5" name="Text Box 29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6" name="Text Box 29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7" name="Text Box 29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8" name="Text Box 30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69" name="Text Box 30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0" name="Text Box 30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1" name="Text Box 30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2" name="Text Box 30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3" name="Text Box 30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4" name="Text Box 30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5" name="Text Box 30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6" name="Text Box 30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7" name="Text Box 30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8" name="Text Box 30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79" name="Text Box 30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0" name="Text Box 30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1" name="Text Box 30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2" name="Text Box 30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3" name="Text Box 30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4" name="Text Box 30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5" name="Text Box 30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6" name="Text Box 30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7" name="Text Box 30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8" name="Text Box 30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89" name="Text Box 30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0" name="Text Box 30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1" name="Text Box 30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2" name="Text Box 30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3" name="Text Box 30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4" name="Text Box 30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5" name="Text Box 30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6" name="Text Box 30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7" name="Text Box 30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8" name="Text Box 30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899" name="Text Box 30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0" name="Text Box 30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1" name="Text Box 30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2" name="Text Box 30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3" name="Text Box 30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4" name="Text Box 30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5" name="Text Box 30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6" name="Text Box 30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7" name="Text Box 30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8" name="Text Box 30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09" name="Text Box 30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0" name="Text Box 30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1" name="Text Box 30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2" name="Text Box 30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3" name="Text Box 30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4" name="Text Box 30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5" name="Text Box 30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6" name="Text Box 30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7" name="Text Box 30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8" name="Text Box 30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19" name="Text Box 30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0" name="Text Box 30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1" name="Text Box 30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2" name="Text Box 30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3" name="Text Box 30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4" name="Text Box 30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5" name="Text Box 30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6" name="Text Box 30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7" name="Text Box 30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8" name="Text Box 30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29" name="Text Box 30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0" name="Text Box 30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1" name="Text Box 30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2" name="Text Box 30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3" name="Text Box 30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4" name="Text Box 30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5" name="Text Box 30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6" name="Text Box 30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7" name="Text Box 30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8" name="Text Box 30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39" name="Text Box 30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0" name="Text Box 30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1" name="Text Box 30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2" name="Text Box 30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3" name="Text Box 30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4" name="Text Box 30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5" name="Text Box 30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6" name="Text Box 30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7" name="Text Box 30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8" name="Text Box 30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49" name="Text Box 30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0" name="Text Box 30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1" name="Text Box 30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2" name="Text Box 30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3" name="Text Box 30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4" name="Text Box 30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5" name="Text Box 30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6" name="Text Box 30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7" name="Text Box 30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8" name="Text Box 30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59" name="Text Box 30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0" name="Text Box 30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1" name="Text Box 30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2" name="Text Box 30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3" name="Text Box 30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4" name="Text Box 30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5" name="Text Box 30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6" name="Text Box 30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7" name="Text Box 30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8" name="Text Box 31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69" name="Text Box 31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0" name="Text Box 31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1" name="Text Box 31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2" name="Text Box 31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3" name="Text Box 31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4" name="Text Box 31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5" name="Text Box 31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6" name="Text Box 31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7" name="Text Box 31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8" name="Text Box 31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79" name="Text Box 31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0" name="Text Box 31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1" name="Text Box 31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2" name="Text Box 31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3" name="Text Box 31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4" name="Text Box 31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5" name="Text Box 31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6" name="Text Box 31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7" name="Text Box 31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8" name="Text Box 31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89" name="Text Box 31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0" name="Text Box 31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1" name="Text Box 31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2" name="Text Box 31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3" name="Text Box 31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4" name="Text Box 31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5" name="Text Box 31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6" name="Text Box 31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7" name="Text Box 31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8" name="Text Box 31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5999" name="Text Box 31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0" name="Text Box 31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1" name="Text Box 31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2" name="Text Box 31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3" name="Text Box 31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4" name="Text Box 31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5" name="Text Box 31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6" name="Text Box 31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7" name="Text Box 31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8" name="Text Box 31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09" name="Text Box 31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0" name="Text Box 31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1" name="Text Box 31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2" name="Text Box 31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3" name="Text Box 31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4" name="Text Box 31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5" name="Text Box 31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6" name="Text Box 31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7" name="Text Box 31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8" name="Text Box 31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19" name="Text Box 31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0" name="Text Box 31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1" name="Text Box 31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2" name="Text Box 31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3" name="Text Box 31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4" name="Text Box 31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5" name="Text Box 31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6" name="Text Box 31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7" name="Text Box 31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8" name="Text Box 31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29" name="Text Box 31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0" name="Text Box 31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1" name="Text Box 31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2" name="Text Box 31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3" name="Text Box 31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4" name="Text Box 31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5" name="Text Box 31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6" name="Text Box 31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7" name="Text Box 31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8" name="Text Box 31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39" name="Text Box 31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0" name="Text Box 31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1" name="Text Box 31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2" name="Text Box 31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3" name="Text Box 31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4" name="Text Box 31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5" name="Text Box 31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6" name="Text Box 31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7" name="Text Box 31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8" name="Text Box 31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49" name="Text Box 31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0" name="Text Box 31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1" name="Text Box 31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2" name="Text Box 31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3" name="Text Box 31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4" name="Text Box 31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5" name="Text Box 31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6" name="Text Box 31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7" name="Text Box 31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8" name="Text Box 31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59" name="Text Box 31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0" name="Text Box 31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1" name="Text Box 31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2" name="Text Box 31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3" name="Text Box 31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4" name="Text Box 31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5" name="Text Box 31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6" name="Text Box 31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7" name="Text Box 31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8" name="Text Box 32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69" name="Text Box 32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0" name="Text Box 32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1" name="Text Box 32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2" name="Text Box 32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3" name="Text Box 32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4" name="Text Box 32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5" name="Text Box 32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6" name="Text Box 32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7" name="Text Box 32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8" name="Text Box 32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79" name="Text Box 32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0" name="Text Box 32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1" name="Text Box 32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2" name="Text Box 32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3" name="Text Box 32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4" name="Text Box 32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5" name="Text Box 32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6" name="Text Box 32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7" name="Text Box 32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8" name="Text Box 32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89" name="Text Box 32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0" name="Text Box 32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1" name="Text Box 32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2" name="Text Box 32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3" name="Text Box 32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4" name="Text Box 32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5" name="Text Box 32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6" name="Text Box 32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7" name="Text Box 32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8" name="Text Box 32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099" name="Text Box 32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0" name="Text Box 32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1" name="Text Box 32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2" name="Text Box 32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3" name="Text Box 32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4" name="Text Box 32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5" name="Text Box 32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6" name="Text Box 32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7" name="Text Box 32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8" name="Text Box 32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09" name="Text Box 32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0" name="Text Box 32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1" name="Text Box 32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2" name="Text Box 32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3" name="Text Box 32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4" name="Text Box 32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5" name="Text Box 32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6" name="Text Box 32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7" name="Text Box 32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8" name="Text Box 32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19" name="Text Box 32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0" name="Text Box 32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1" name="Text Box 32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2" name="Text Box 32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3" name="Text Box 32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4" name="Text Box 32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5" name="Text Box 32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6" name="Text Box 32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7" name="Text Box 32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8" name="Text Box 32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29" name="Text Box 32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0" name="Text Box 32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1" name="Text Box 32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2" name="Text Box 32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3" name="Text Box 32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4" name="Text Box 32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5" name="Text Box 32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6" name="Text Box 32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7" name="Text Box 32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8" name="Text Box 32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39" name="Text Box 32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0" name="Text Box 32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1" name="Text Box 32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2" name="Text Box 32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3" name="Text Box 32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4" name="Text Box 32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5" name="Text Box 32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6" name="Text Box 32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7" name="Text Box 32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8" name="Text Box 32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49" name="Text Box 32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0" name="Text Box 32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1" name="Text Box 32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2" name="Text Box 32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3" name="Text Box 32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4" name="Text Box 32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5" name="Text Box 32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6" name="Text Box 32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7" name="Text Box 32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8" name="Text Box 32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59" name="Text Box 32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0" name="Text Box 32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1" name="Text Box 32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2" name="Text Box 32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3" name="Text Box 32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4" name="Text Box 32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5" name="Text Box 32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6" name="Text Box 32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7" name="Text Box 32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8" name="Text Box 33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69" name="Text Box 33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0" name="Text Box 33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1" name="Text Box 33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2" name="Text Box 33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3" name="Text Box 33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4" name="Text Box 33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5" name="Text Box 33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6" name="Text Box 33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7" name="Text Box 33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8" name="Text Box 33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79" name="Text Box 33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0" name="Text Box 33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1" name="Text Box 33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2" name="Text Box 33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3" name="Text Box 33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4" name="Text Box 33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5" name="Text Box 33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6" name="Text Box 33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7" name="Text Box 33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8" name="Text Box 33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89" name="Text Box 33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0" name="Text Box 33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1" name="Text Box 33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2" name="Text Box 33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3" name="Text Box 33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4" name="Text Box 33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5" name="Text Box 33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6" name="Text Box 33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7" name="Text Box 33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8" name="Text Box 33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199" name="Text Box 33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0" name="Text Box 33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1" name="Text Box 33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2" name="Text Box 33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3" name="Text Box 33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4" name="Text Box 33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5" name="Text Box 33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6" name="Text Box 33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7" name="Text Box 33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8" name="Text Box 33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09" name="Text Box 33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0" name="Text Box 33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1" name="Text Box 33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2" name="Text Box 33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3" name="Text Box 33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4" name="Text Box 33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5" name="Text Box 33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6" name="Text Box 33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7" name="Text Box 33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8" name="Text Box 33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19" name="Text Box 33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0" name="Text Box 33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1" name="Text Box 33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2" name="Text Box 33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3" name="Text Box 33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4" name="Text Box 33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5" name="Text Box 33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6" name="Text Box 33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7" name="Text Box 33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8" name="Text Box 33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29" name="Text Box 33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0" name="Text Box 33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1" name="Text Box 33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2" name="Text Box 33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3" name="Text Box 33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4" name="Text Box 33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5" name="Text Box 33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6" name="Text Box 33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7" name="Text Box 33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8" name="Text Box 33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39" name="Text Box 33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0" name="Text Box 33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1" name="Text Box 33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2" name="Text Box 33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3" name="Text Box 33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4" name="Text Box 33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5" name="Text Box 33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6" name="Text Box 33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7" name="Text Box 33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8" name="Text Box 33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49" name="Text Box 33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0" name="Text Box 33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1" name="Text Box 33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2" name="Text Box 33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3" name="Text Box 33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4" name="Text Box 33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5" name="Text Box 33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6" name="Text Box 33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7" name="Text Box 33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8" name="Text Box 33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59" name="Text Box 33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0" name="Text Box 33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1" name="Text Box 33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2" name="Text Box 33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3" name="Text Box 33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4" name="Text Box 33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5" name="Text Box 33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6" name="Text Box 33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7" name="Text Box 33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8" name="Text Box 34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69" name="Text Box 34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0" name="Text Box 34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1" name="Text Box 34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2" name="Text Box 34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3" name="Text Box 34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4" name="Text Box 34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5" name="Text Box 34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6" name="Text Box 34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7" name="Text Box 34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8" name="Text Box 34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79" name="Text Box 34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0" name="Text Box 34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1" name="Text Box 34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2" name="Text Box 34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3" name="Text Box 34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4" name="Text Box 34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5" name="Text Box 34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6" name="Text Box 34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7" name="Text Box 34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8" name="Text Box 34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89" name="Text Box 34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0" name="Text Box 34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1" name="Text Box 34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2" name="Text Box 34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3" name="Text Box 34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4" name="Text Box 34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5" name="Text Box 34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6" name="Text Box 34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7" name="Text Box 34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8" name="Text Box 34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299" name="Text Box 34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0" name="Text Box 34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1" name="Text Box 34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2" name="Text Box 34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3" name="Text Box 34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4" name="Text Box 34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5" name="Text Box 34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6" name="Text Box 34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7" name="Text Box 34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8" name="Text Box 34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09" name="Text Box 34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0" name="Text Box 34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1" name="Text Box 34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2" name="Text Box 34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3" name="Text Box 34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4" name="Text Box 34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5" name="Text Box 34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6" name="Text Box 34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7" name="Text Box 34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8" name="Text Box 34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19" name="Text Box 34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0" name="Text Box 34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1" name="Text Box 34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2" name="Text Box 34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3" name="Text Box 34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4" name="Text Box 34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5" name="Text Box 34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6" name="Text Box 34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7" name="Text Box 34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8" name="Text Box 34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29" name="Text Box 34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0" name="Text Box 34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1" name="Text Box 34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2" name="Text Box 34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3" name="Text Box 34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4" name="Text Box 34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5" name="Text Box 34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6" name="Text Box 34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7" name="Text Box 34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8" name="Text Box 34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39" name="Text Box 34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0" name="Text Box 34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1" name="Text Box 34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2" name="Text Box 34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3" name="Text Box 34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4" name="Text Box 34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5" name="Text Box 34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6" name="Text Box 34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7" name="Text Box 34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8" name="Text Box 34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49" name="Text Box 34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0" name="Text Box 34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1" name="Text Box 34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2" name="Text Box 34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3" name="Text Box 34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4" name="Text Box 34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5" name="Text Box 34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6" name="Text Box 34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7" name="Text Box 34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8" name="Text Box 34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59" name="Text Box 34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0" name="Text Box 34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1" name="Text Box 34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2" name="Text Box 34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3" name="Text Box 34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4" name="Text Box 34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5" name="Text Box 34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6" name="Text Box 34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7" name="Text Box 34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8" name="Text Box 35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69" name="Text Box 35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0" name="Text Box 35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1" name="Text Box 35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2" name="Text Box 35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3" name="Text Box 35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4" name="Text Box 35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5" name="Text Box 35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6" name="Text Box 35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7" name="Text Box 35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8" name="Text Box 35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79" name="Text Box 35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0" name="Text Box 35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1" name="Text Box 35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2" name="Text Box 35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3" name="Text Box 35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4" name="Text Box 35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5" name="Text Box 35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6" name="Text Box 35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7" name="Text Box 35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8" name="Text Box 35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89" name="Text Box 35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0" name="Text Box 35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1" name="Text Box 35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2" name="Text Box 35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3" name="Text Box 35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4" name="Text Box 35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5" name="Text Box 35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6" name="Text Box 35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7" name="Text Box 35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8" name="Text Box 35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399" name="Text Box 35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0" name="Text Box 35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1" name="Text Box 35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2" name="Text Box 35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3" name="Text Box 35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4" name="Text Box 35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5" name="Text Box 35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6" name="Text Box 35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7" name="Text Box 35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8" name="Text Box 35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09" name="Text Box 35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0" name="Text Box 35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1" name="Text Box 35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2" name="Text Box 35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3" name="Text Box 35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4" name="Text Box 35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5" name="Text Box 35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6" name="Text Box 35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7" name="Text Box 35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8" name="Text Box 35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19" name="Text Box 35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0" name="Text Box 35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1" name="Text Box 35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2" name="Text Box 35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3" name="Text Box 35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4" name="Text Box 35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5" name="Text Box 35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6" name="Text Box 35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7" name="Text Box 35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8" name="Text Box 35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29" name="Text Box 35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0" name="Text Box 35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1" name="Text Box 35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2" name="Text Box 35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3" name="Text Box 35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4" name="Text Box 35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5" name="Text Box 35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6" name="Text Box 35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7" name="Text Box 35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8" name="Text Box 35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39" name="Text Box 35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0" name="Text Box 35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1" name="Text Box 35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2" name="Text Box 35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3" name="Text Box 35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4" name="Text Box 35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5" name="Text Box 35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6" name="Text Box 35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7" name="Text Box 35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8" name="Text Box 35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49" name="Text Box 35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0" name="Text Box 35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1" name="Text Box 35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2" name="Text Box 35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3" name="Text Box 35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4" name="Text Box 35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5" name="Text Box 35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6" name="Text Box 35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7" name="Text Box 35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8" name="Text Box 35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59" name="Text Box 35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0" name="Text Box 35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1" name="Text Box 35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2" name="Text Box 35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3" name="Text Box 35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4" name="Text Box 35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5" name="Text Box 35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6" name="Text Box 35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7" name="Text Box 35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8" name="Text Box 36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69" name="Text Box 36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0" name="Text Box 36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1" name="Text Box 36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2" name="Text Box 36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3" name="Text Box 36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4" name="Text Box 36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5" name="Text Box 36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6" name="Text Box 36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7" name="Text Box 36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8" name="Text Box 36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79" name="Text Box 36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0" name="Text Box 36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1" name="Text Box 36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2" name="Text Box 36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3" name="Text Box 36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4" name="Text Box 36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5" name="Text Box 36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6" name="Text Box 36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7" name="Text Box 36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8" name="Text Box 36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89" name="Text Box 36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0" name="Text Box 36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1" name="Text Box 36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2" name="Text Box 36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3" name="Text Box 36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4" name="Text Box 36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5" name="Text Box 36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6" name="Text Box 36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7" name="Text Box 36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8" name="Text Box 36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499" name="Text Box 36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0" name="Text Box 36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1" name="Text Box 36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2" name="Text Box 36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3" name="Text Box 36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4" name="Text Box 36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5" name="Text Box 36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6" name="Text Box 36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7" name="Text Box 36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8" name="Text Box 36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09" name="Text Box 36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0" name="Text Box 36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1" name="Text Box 36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2" name="Text Box 36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3" name="Text Box 36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4" name="Text Box 36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5" name="Text Box 36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6" name="Text Box 36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7" name="Text Box 36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8" name="Text Box 36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19" name="Text Box 36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0" name="Text Box 36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1" name="Text Box 36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2" name="Text Box 36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3" name="Text Box 36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4" name="Text Box 36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5" name="Text Box 36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6" name="Text Box 36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7" name="Text Box 36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8" name="Text Box 36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29" name="Text Box 36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0" name="Text Box 36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1" name="Text Box 36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2" name="Text Box 36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3" name="Text Box 36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4" name="Text Box 36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5" name="Text Box 36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6" name="Text Box 36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7" name="Text Box 36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8" name="Text Box 36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39" name="Text Box 36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0" name="Text Box 36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1" name="Text Box 36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2" name="Text Box 36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3" name="Text Box 36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4" name="Text Box 36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5" name="Text Box 36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6" name="Text Box 36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7" name="Text Box 36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8" name="Text Box 36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49" name="Text Box 36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0" name="Text Box 36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1" name="Text Box 36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2" name="Text Box 36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3" name="Text Box 36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4" name="Text Box 36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5" name="Text Box 36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6" name="Text Box 36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7" name="Text Box 36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8" name="Text Box 36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59" name="Text Box 36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0" name="Text Box 36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1" name="Text Box 36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2" name="Text Box 36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3" name="Text Box 36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4" name="Text Box 36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5" name="Text Box 36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6" name="Text Box 36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7" name="Text Box 36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8" name="Text Box 37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69" name="Text Box 37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0" name="Text Box 37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1" name="Text Box 37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2" name="Text Box 37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3" name="Text Box 37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4" name="Text Box 37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5" name="Text Box 37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6" name="Text Box 37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7" name="Text Box 37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8" name="Text Box 37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79" name="Text Box 37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0" name="Text Box 37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1" name="Text Box 37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2" name="Text Box 37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3" name="Text Box 37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4" name="Text Box 37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5" name="Text Box 37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6" name="Text Box 37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7" name="Text Box 37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8" name="Text Box 37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89" name="Text Box 37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0" name="Text Box 37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1" name="Text Box 37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2" name="Text Box 37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3" name="Text Box 37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4" name="Text Box 37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5" name="Text Box 37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6" name="Text Box 37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7" name="Text Box 37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8" name="Text Box 37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599" name="Text Box 37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0" name="Text Box 37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1" name="Text Box 37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2" name="Text Box 37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3" name="Text Box 37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4" name="Text Box 37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5" name="Text Box 37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6" name="Text Box 37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7" name="Text Box 37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8" name="Text Box 37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09" name="Text Box 37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0" name="Text Box 37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1" name="Text Box 37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2" name="Text Box 37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3" name="Text Box 37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4" name="Text Box 37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5" name="Text Box 37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6" name="Text Box 37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7" name="Text Box 37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8" name="Text Box 37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19" name="Text Box 37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0" name="Text Box 37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1" name="Text Box 37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2" name="Text Box 37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3" name="Text Box 37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4" name="Text Box 37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5" name="Text Box 37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6" name="Text Box 37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7" name="Text Box 37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8" name="Text Box 37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29" name="Text Box 37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0" name="Text Box 37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1" name="Text Box 37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2" name="Text Box 37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3" name="Text Box 37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4" name="Text Box 37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5" name="Text Box 37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6" name="Text Box 37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7" name="Text Box 37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8" name="Text Box 37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39" name="Text Box 37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0" name="Text Box 37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1" name="Text Box 37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2" name="Text Box 37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3" name="Text Box 37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4" name="Text Box 37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5" name="Text Box 37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6" name="Text Box 37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7" name="Text Box 37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8" name="Text Box 37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49" name="Text Box 37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0" name="Text Box 37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1" name="Text Box 37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2" name="Text Box 37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3" name="Text Box 37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4" name="Text Box 37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5" name="Text Box 37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6" name="Text Box 37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7" name="Text Box 37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8" name="Text Box 37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59" name="Text Box 37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0" name="Text Box 37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1" name="Text Box 37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2" name="Text Box 37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3" name="Text Box 37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4" name="Text Box 37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5" name="Text Box 37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6" name="Text Box 37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7" name="Text Box 37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8" name="Text Box 38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69" name="Text Box 38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0" name="Text Box 38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1" name="Text Box 38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2" name="Text Box 38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3" name="Text Box 38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4" name="Text Box 38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5" name="Text Box 38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6" name="Text Box 38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7" name="Text Box 38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8" name="Text Box 38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79" name="Text Box 38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0" name="Text Box 38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1" name="Text Box 38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2" name="Text Box 38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3" name="Text Box 38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4" name="Text Box 38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5" name="Text Box 38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6" name="Text Box 38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7" name="Text Box 38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8" name="Text Box 38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89" name="Text Box 38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0" name="Text Box 38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1" name="Text Box 38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2" name="Text Box 38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3" name="Text Box 38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4" name="Text Box 38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5" name="Text Box 38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6" name="Text Box 38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7" name="Text Box 38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8" name="Text Box 38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699" name="Text Box 38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0" name="Text Box 38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1" name="Text Box 38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2" name="Text Box 38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3" name="Text Box 38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4" name="Text Box 38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5" name="Text Box 38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6" name="Text Box 38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7" name="Text Box 38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8" name="Text Box 38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09" name="Text Box 38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0" name="Text Box 38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1" name="Text Box 38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2" name="Text Box 38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3" name="Text Box 38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4" name="Text Box 38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5" name="Text Box 38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6" name="Text Box 38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7" name="Text Box 38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8" name="Text Box 38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19" name="Text Box 38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0" name="Text Box 38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1" name="Text Box 38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2" name="Text Box 38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3" name="Text Box 38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4" name="Text Box 38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5" name="Text Box 38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6" name="Text Box 38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7" name="Text Box 38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8" name="Text Box 38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29" name="Text Box 38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0" name="Text Box 38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1" name="Text Box 38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2" name="Text Box 38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3" name="Text Box 38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4" name="Text Box 38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5" name="Text Box 38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6" name="Text Box 38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7" name="Text Box 38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8" name="Text Box 38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39" name="Text Box 38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0" name="Text Box 38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1" name="Text Box 38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2" name="Text Box 38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3" name="Text Box 38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4" name="Text Box 38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5" name="Text Box 38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6" name="Text Box 38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7" name="Text Box 38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8" name="Text Box 38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49" name="Text Box 38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0" name="Text Box 38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1" name="Text Box 38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2" name="Text Box 38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3" name="Text Box 38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4" name="Text Box 38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5" name="Text Box 38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6" name="Text Box 38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7" name="Text Box 38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8" name="Text Box 38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59" name="Text Box 38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0" name="Text Box 38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1" name="Text Box 38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2" name="Text Box 38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3" name="Text Box 38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4" name="Text Box 38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5" name="Text Box 38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6" name="Text Box 38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7" name="Text Box 38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8" name="Text Box 39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69" name="Text Box 39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0" name="Text Box 39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1" name="Text Box 39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2" name="Text Box 39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3" name="Text Box 39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4" name="Text Box 39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5" name="Text Box 39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6" name="Text Box 39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7" name="Text Box 39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8" name="Text Box 39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79" name="Text Box 39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0" name="Text Box 39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1" name="Text Box 39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2" name="Text Box 39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3" name="Text Box 39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4" name="Text Box 39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5" name="Text Box 39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6" name="Text Box 39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7" name="Text Box 39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8" name="Text Box 39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89" name="Text Box 39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0" name="Text Box 39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1" name="Text Box 39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2" name="Text Box 39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3" name="Text Box 39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4" name="Text Box 39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5" name="Text Box 39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6" name="Text Box 39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7" name="Text Box 39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8" name="Text Box 39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799" name="Text Box 39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0" name="Text Box 39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1" name="Text Box 39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2" name="Text Box 39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3" name="Text Box 39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4" name="Text Box 39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5" name="Text Box 39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6" name="Text Box 39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7" name="Text Box 39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8" name="Text Box 39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09" name="Text Box 39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0" name="Text Box 39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1" name="Text Box 39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2" name="Text Box 39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3" name="Text Box 39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4" name="Text Box 39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5" name="Text Box 39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6" name="Text Box 39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7" name="Text Box 39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8" name="Text Box 39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19" name="Text Box 39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0" name="Text Box 39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1" name="Text Box 39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2" name="Text Box 39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3" name="Text Box 39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4" name="Text Box 39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5" name="Text Box 39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6" name="Text Box 39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7" name="Text Box 39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8" name="Text Box 39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29" name="Text Box 39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0" name="Text Box 39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1" name="Text Box 39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2" name="Text Box 39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3" name="Text Box 39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4" name="Text Box 39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5" name="Text Box 39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6" name="Text Box 39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7" name="Text Box 39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8" name="Text Box 39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39" name="Text Box 39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0" name="Text Box 39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1" name="Text Box 39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2" name="Text Box 39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3" name="Text Box 39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4" name="Text Box 39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5" name="Text Box 39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6" name="Text Box 39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7" name="Text Box 39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8" name="Text Box 39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49" name="Text Box 39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0" name="Text Box 39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1" name="Text Box 39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2" name="Text Box 39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3" name="Text Box 39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4" name="Text Box 39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5" name="Text Box 39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6" name="Text Box 39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7" name="Text Box 39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8" name="Text Box 39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59" name="Text Box 39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0" name="Text Box 39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1" name="Text Box 39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2" name="Text Box 39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3" name="Text Box 39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4" name="Text Box 39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5" name="Text Box 39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6" name="Text Box 39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7" name="Text Box 39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8" name="Text Box 40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69" name="Text Box 40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0" name="Text Box 40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1" name="Text Box 40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2" name="Text Box 40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3" name="Text Box 40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4" name="Text Box 40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5" name="Text Box 40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6" name="Text Box 40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7" name="Text Box 40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8" name="Text Box 40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79" name="Text Box 40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0" name="Text Box 40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1" name="Text Box 40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2" name="Text Box 40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3" name="Text Box 40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4" name="Text Box 40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5" name="Text Box 40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6" name="Text Box 40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7" name="Text Box 40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8" name="Text Box 40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89" name="Text Box 40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0" name="Text Box 40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1" name="Text Box 40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2" name="Text Box 40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3" name="Text Box 40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4" name="Text Box 40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5" name="Text Box 40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6" name="Text Box 40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7" name="Text Box 40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8" name="Text Box 40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899" name="Text Box 40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0" name="Text Box 40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1" name="Text Box 40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2" name="Text Box 40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3" name="Text Box 40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4" name="Text Box 40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5" name="Text Box 40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6" name="Text Box 40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7" name="Text Box 40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8" name="Text Box 40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09" name="Text Box 40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0" name="Text Box 40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1" name="Text Box 40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2" name="Text Box 40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3" name="Text Box 40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4" name="Text Box 40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5" name="Text Box 40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6" name="Text Box 40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7" name="Text Box 40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8" name="Text Box 40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19" name="Text Box 40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0" name="Text Box 40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1" name="Text Box 40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2" name="Text Box 40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3" name="Text Box 40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4" name="Text Box 40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5" name="Text Box 40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6" name="Text Box 40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7" name="Text Box 40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8" name="Text Box 40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29" name="Text Box 40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0" name="Text Box 40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1" name="Text Box 40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2" name="Text Box 40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3" name="Text Box 40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4" name="Text Box 40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5" name="Text Box 40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6" name="Text Box 40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7" name="Text Box 40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8" name="Text Box 40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39" name="Text Box 40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0" name="Text Box 40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1" name="Text Box 40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2" name="Text Box 40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3" name="Text Box 40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4" name="Text Box 40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5" name="Text Box 40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6" name="Text Box 40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7" name="Text Box 40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8" name="Text Box 40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49" name="Text Box 40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0" name="Text Box 40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1" name="Text Box 40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2" name="Text Box 40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3" name="Text Box 40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4" name="Text Box 40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5" name="Text Box 40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6" name="Text Box 40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7" name="Text Box 40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8" name="Text Box 40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59" name="Text Box 40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0" name="Text Box 40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1" name="Text Box 40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2" name="Text Box 40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3" name="Text Box 40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4" name="Text Box 40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5" name="Text Box 40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6" name="Text Box 40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7" name="Text Box 40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8" name="Text Box 41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69" name="Text Box 41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0" name="Text Box 41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1" name="Text Box 41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2" name="Text Box 41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3" name="Text Box 41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4" name="Text Box 41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5" name="Text Box 41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6" name="Text Box 41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7" name="Text Box 41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8" name="Text Box 41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79" name="Text Box 41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0" name="Text Box 41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1" name="Text Box 41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2" name="Text Box 41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3" name="Text Box 41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4" name="Text Box 41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5" name="Text Box 41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6" name="Text Box 41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7" name="Text Box 41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8" name="Text Box 41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89" name="Text Box 41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0" name="Text Box 41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1" name="Text Box 41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2" name="Text Box 41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3" name="Text Box 41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4" name="Text Box 41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5" name="Text Box 41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6" name="Text Box 41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7" name="Text Box 41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8" name="Text Box 41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6999" name="Text Box 41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0" name="Text Box 41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1" name="Text Box 41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2" name="Text Box 41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3" name="Text Box 41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4" name="Text Box 41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5" name="Text Box 41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6" name="Text Box 41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7" name="Text Box 41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8" name="Text Box 41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09" name="Text Box 41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0" name="Text Box 41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1" name="Text Box 41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2" name="Text Box 41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3" name="Text Box 41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4" name="Text Box 41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5" name="Text Box 41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6" name="Text Box 41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7" name="Text Box 41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8" name="Text Box 41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19" name="Text Box 41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0" name="Text Box 41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1" name="Text Box 41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2" name="Text Box 41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3" name="Text Box 41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4" name="Text Box 41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5" name="Text Box 41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6" name="Text Box 41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7" name="Text Box 41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8" name="Text Box 41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29" name="Text Box 41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0" name="Text Box 41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1" name="Text Box 41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2" name="Text Box 41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3" name="Text Box 41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4" name="Text Box 41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5" name="Text Box 41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6" name="Text Box 41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7" name="Text Box 41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8" name="Text Box 41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39" name="Text Box 41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0" name="Text Box 41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1" name="Text Box 41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2" name="Text Box 41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3" name="Text Box 41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4" name="Text Box 41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5" name="Text Box 41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6" name="Text Box 41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7" name="Text Box 41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8" name="Text Box 41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49" name="Text Box 41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0" name="Text Box 41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1" name="Text Box 41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2" name="Text Box 41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3" name="Text Box 41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4" name="Text Box 41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5" name="Text Box 41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6" name="Text Box 41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7" name="Text Box 41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8" name="Text Box 41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59" name="Text Box 41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0" name="Text Box 41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1" name="Text Box 41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2" name="Text Box 41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3" name="Text Box 41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4" name="Text Box 41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5" name="Text Box 41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6" name="Text Box 41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7" name="Text Box 41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8" name="Text Box 42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69" name="Text Box 42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0" name="Text Box 42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1" name="Text Box 42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2" name="Text Box 42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3" name="Text Box 42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4" name="Text Box 42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5" name="Text Box 42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6" name="Text Box 42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7" name="Text Box 42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8" name="Text Box 42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79" name="Text Box 42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0" name="Text Box 42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1" name="Text Box 42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2" name="Text Box 42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3" name="Text Box 42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4" name="Text Box 42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5" name="Text Box 42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6" name="Text Box 42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7" name="Text Box 42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8" name="Text Box 42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89" name="Text Box 42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0" name="Text Box 42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1" name="Text Box 42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2" name="Text Box 42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3" name="Text Box 42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4" name="Text Box 42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5" name="Text Box 42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6" name="Text Box 42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7" name="Text Box 42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8" name="Text Box 42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099" name="Text Box 42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0" name="Text Box 42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1" name="Text Box 42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2" name="Text Box 42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3" name="Text Box 42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4" name="Text Box 42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5" name="Text Box 42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6" name="Text Box 42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7" name="Text Box 42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8" name="Text Box 42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09" name="Text Box 42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0" name="Text Box 42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1" name="Text Box 42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2" name="Text Box 42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3" name="Text Box 42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4" name="Text Box 42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5" name="Text Box 42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6" name="Text Box 42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7" name="Text Box 42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8" name="Text Box 42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19" name="Text Box 42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0" name="Text Box 42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1" name="Text Box 42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2" name="Text Box 42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3" name="Text Box 42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4" name="Text Box 42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5" name="Text Box 42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6" name="Text Box 42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7" name="Text Box 42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8" name="Text Box 42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29" name="Text Box 42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0" name="Text Box 42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1" name="Text Box 42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2" name="Text Box 42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3" name="Text Box 42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4" name="Text Box 42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5" name="Text Box 42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6" name="Text Box 42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7" name="Text Box 42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8" name="Text Box 42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39" name="Text Box 42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0" name="Text Box 42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1" name="Text Box 42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2" name="Text Box 42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3" name="Text Box 42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4" name="Text Box 42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5" name="Text Box 42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6" name="Text Box 42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7" name="Text Box 42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8" name="Text Box 42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49" name="Text Box 42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0" name="Text Box 42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1" name="Text Box 42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2" name="Text Box 42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3" name="Text Box 42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4" name="Text Box 42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5" name="Text Box 42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6" name="Text Box 42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7" name="Text Box 42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8" name="Text Box 42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59" name="Text Box 42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0" name="Text Box 42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1" name="Text Box 42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2" name="Text Box 42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3" name="Text Box 42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4" name="Text Box 42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5" name="Text Box 42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6" name="Text Box 42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7" name="Text Box 42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8" name="Text Box 43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69" name="Text Box 43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0" name="Text Box 43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1" name="Text Box 43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2" name="Text Box 43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3" name="Text Box 43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4" name="Text Box 43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5" name="Text Box 43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6" name="Text Box 43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7" name="Text Box 43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8" name="Text Box 43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79" name="Text Box 43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0" name="Text Box 43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1" name="Text Box 43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2" name="Text Box 43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3" name="Text Box 43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4" name="Text Box 43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5" name="Text Box 43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6" name="Text Box 43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7" name="Text Box 43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8" name="Text Box 43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89" name="Text Box 43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0" name="Text Box 43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1" name="Text Box 43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2" name="Text Box 43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3" name="Text Box 43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4" name="Text Box 43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5" name="Text Box 43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6" name="Text Box 43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7" name="Text Box 43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8" name="Text Box 43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199" name="Text Box 43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0" name="Text Box 43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1" name="Text Box 43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2" name="Text Box 43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3" name="Text Box 43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4" name="Text Box 43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5" name="Text Box 43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6" name="Text Box 43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7" name="Text Box 43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8" name="Text Box 43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09" name="Text Box 43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0" name="Text Box 43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1" name="Text Box 43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2" name="Text Box 43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3" name="Text Box 43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4" name="Text Box 43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5" name="Text Box 43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6" name="Text Box 43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7" name="Text Box 43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8" name="Text Box 43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19" name="Text Box 43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0" name="Text Box 43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1" name="Text Box 43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2" name="Text Box 43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3" name="Text Box 43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4" name="Text Box 43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5" name="Text Box 43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6" name="Text Box 43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7" name="Text Box 43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8" name="Text Box 43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29" name="Text Box 43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0" name="Text Box 43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1" name="Text Box 43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2" name="Text Box 43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3" name="Text Box 43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4" name="Text Box 43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5" name="Text Box 43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6" name="Text Box 43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7" name="Text Box 43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8" name="Text Box 43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39" name="Text Box 43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0" name="Text Box 43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1" name="Text Box 43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2" name="Text Box 43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3" name="Text Box 43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4" name="Text Box 43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5" name="Text Box 43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6" name="Text Box 43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7" name="Text Box 43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8" name="Text Box 43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49" name="Text Box 43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0" name="Text Box 43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1" name="Text Box 43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2" name="Text Box 43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3" name="Text Box 43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4" name="Text Box 43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5" name="Text Box 43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6" name="Text Box 43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7" name="Text Box 43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8" name="Text Box 43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59" name="Text Box 43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0" name="Text Box 43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1" name="Text Box 43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2" name="Text Box 43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3" name="Text Box 43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4" name="Text Box 43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5" name="Text Box 43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6" name="Text Box 43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7" name="Text Box 43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8" name="Text Box 44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69" name="Text Box 44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0" name="Text Box 44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1" name="Text Box 44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2" name="Text Box 44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3" name="Text Box 44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4" name="Text Box 44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5" name="Text Box 44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6" name="Text Box 44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7" name="Text Box 44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8" name="Text Box 44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79" name="Text Box 44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0" name="Text Box 44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1" name="Text Box 44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2" name="Text Box 44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3" name="Text Box 44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4" name="Text Box 44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5" name="Text Box 44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6" name="Text Box 44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7" name="Text Box 44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8" name="Text Box 44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89" name="Text Box 44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0" name="Text Box 44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1" name="Text Box 44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2" name="Text Box 44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3" name="Text Box 44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4" name="Text Box 44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5" name="Text Box 44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6" name="Text Box 44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7" name="Text Box 44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8" name="Text Box 44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299" name="Text Box 44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0" name="Text Box 44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1" name="Text Box 44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2" name="Text Box 44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3" name="Text Box 44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4" name="Text Box 44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5" name="Text Box 44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6" name="Text Box 44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7" name="Text Box 44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8" name="Text Box 44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09" name="Text Box 44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0" name="Text Box 44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1" name="Text Box 44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2" name="Text Box 44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3" name="Text Box 44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4" name="Text Box 44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5" name="Text Box 44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6" name="Text Box 44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7" name="Text Box 44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8" name="Text Box 44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19" name="Text Box 44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0" name="Text Box 44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1" name="Text Box 44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2" name="Text Box 44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3" name="Text Box 44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4" name="Text Box 44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5" name="Text Box 44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6" name="Text Box 44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7" name="Text Box 44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8" name="Text Box 44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29" name="Text Box 44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0" name="Text Box 44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1" name="Text Box 44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2" name="Text Box 44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3" name="Text Box 44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4" name="Text Box 44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5" name="Text Box 44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6" name="Text Box 44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7" name="Text Box 44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8" name="Text Box 44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39" name="Text Box 44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0" name="Text Box 44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1" name="Text Box 44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2" name="Text Box 44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3" name="Text Box 44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4" name="Text Box 44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5" name="Text Box 44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6" name="Text Box 44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7" name="Text Box 44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8" name="Text Box 44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49" name="Text Box 44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0" name="Text Box 44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1" name="Text Box 44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2" name="Text Box 44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3" name="Text Box 44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4" name="Text Box 44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5" name="Text Box 44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6" name="Text Box 44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7" name="Text Box 44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8" name="Text Box 44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59" name="Text Box 44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0" name="Text Box 44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1" name="Text Box 44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2" name="Text Box 44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3" name="Text Box 44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4" name="Text Box 44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5" name="Text Box 44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6" name="Text Box 44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7" name="Text Box 44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8" name="Text Box 45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69" name="Text Box 45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0" name="Text Box 45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1" name="Text Box 45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2" name="Text Box 45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3" name="Text Box 45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4" name="Text Box 45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5" name="Text Box 45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6" name="Text Box 45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7" name="Text Box 45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8" name="Text Box 45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79" name="Text Box 45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0" name="Text Box 45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1" name="Text Box 45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2" name="Text Box 45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3" name="Text Box 45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4" name="Text Box 45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5" name="Text Box 45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6" name="Text Box 45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7" name="Text Box 45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8" name="Text Box 45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89" name="Text Box 45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0" name="Text Box 45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1" name="Text Box 45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2" name="Text Box 45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3" name="Text Box 45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4" name="Text Box 45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5" name="Text Box 45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6" name="Text Box 45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7" name="Text Box 45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8" name="Text Box 45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399" name="Text Box 45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0" name="Text Box 45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1" name="Text Box 45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2" name="Text Box 45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3" name="Text Box 45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4" name="Text Box 45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5" name="Text Box 45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6" name="Text Box 45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7" name="Text Box 45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8" name="Text Box 45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09" name="Text Box 45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0" name="Text Box 45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1" name="Text Box 45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2" name="Text Box 45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3" name="Text Box 45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4" name="Text Box 45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5" name="Text Box 45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6" name="Text Box 45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7" name="Text Box 45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8" name="Text Box 45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19" name="Text Box 45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0" name="Text Box 45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1" name="Text Box 45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2" name="Text Box 45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3" name="Text Box 45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4" name="Text Box 45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5" name="Text Box 45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6" name="Text Box 45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7" name="Text Box 45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8" name="Text Box 45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29" name="Text Box 45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0" name="Text Box 45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1" name="Text Box 45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2" name="Text Box 45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3" name="Text Box 45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4" name="Text Box 45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5" name="Text Box 45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6" name="Text Box 45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7" name="Text Box 45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8" name="Text Box 45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39" name="Text Box 45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0" name="Text Box 45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1" name="Text Box 45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2" name="Text Box 45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3" name="Text Box 45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4" name="Text Box 45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5" name="Text Box 45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6" name="Text Box 45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7" name="Text Box 45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8" name="Text Box 45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49" name="Text Box 45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0" name="Text Box 45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1" name="Text Box 45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2" name="Text Box 45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3" name="Text Box 45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4" name="Text Box 45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5" name="Text Box 45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6" name="Text Box 45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7" name="Text Box 45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8" name="Text Box 45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59" name="Text Box 45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0" name="Text Box 45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1" name="Text Box 45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2" name="Text Box 45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3" name="Text Box 45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4" name="Text Box 45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5" name="Text Box 45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6" name="Text Box 45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7" name="Text Box 45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8" name="Text Box 46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69" name="Text Box 46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0" name="Text Box 46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1" name="Text Box 46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2" name="Text Box 46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3" name="Text Box 46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4" name="Text Box 46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5" name="Text Box 46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6" name="Text Box 46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7" name="Text Box 46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8" name="Text Box 46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79" name="Text Box 46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0" name="Text Box 46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1" name="Text Box 46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2" name="Text Box 46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3" name="Text Box 46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4" name="Text Box 46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5" name="Text Box 46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6" name="Text Box 46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7" name="Text Box 46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8" name="Text Box 46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89" name="Text Box 46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0" name="Text Box 46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1" name="Text Box 46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2" name="Text Box 46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3" name="Text Box 46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4" name="Text Box 46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5" name="Text Box 46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6" name="Text Box 46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7" name="Text Box 46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8" name="Text Box 46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499" name="Text Box 46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0" name="Text Box 46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1" name="Text Box 46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2" name="Text Box 46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3" name="Text Box 46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4" name="Text Box 46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5" name="Text Box 46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6" name="Text Box 46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7" name="Text Box 46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8" name="Text Box 46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09" name="Text Box 46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0" name="Text Box 46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1" name="Text Box 46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2" name="Text Box 46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3" name="Text Box 46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4" name="Text Box 46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5" name="Text Box 46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6" name="Text Box 46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7" name="Text Box 46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8" name="Text Box 46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19" name="Text Box 46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0" name="Text Box 46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1" name="Text Box 46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2" name="Text Box 46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3" name="Text Box 46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4" name="Text Box 46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5" name="Text Box 46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6" name="Text Box 46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7" name="Text Box 46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8" name="Text Box 46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29" name="Text Box 46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0" name="Text Box 46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1" name="Text Box 46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2" name="Text Box 46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3" name="Text Box 46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4" name="Text Box 46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5" name="Text Box 46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6" name="Text Box 46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7" name="Text Box 46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8" name="Text Box 46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39" name="Text Box 46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0" name="Text Box 46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1" name="Text Box 46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2" name="Text Box 46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3" name="Text Box 46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4" name="Text Box 46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5" name="Text Box 46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6" name="Text Box 46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7" name="Text Box 46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8" name="Text Box 46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49" name="Text Box 46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0" name="Text Box 46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1" name="Text Box 46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2" name="Text Box 46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3" name="Text Box 46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4" name="Text Box 46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5" name="Text Box 46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6" name="Text Box 46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7" name="Text Box 46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8" name="Text Box 46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59" name="Text Box 46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0" name="Text Box 46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1" name="Text Box 46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2" name="Text Box 46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3" name="Text Box 46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4" name="Text Box 46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5" name="Text Box 46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6" name="Text Box 46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7" name="Text Box 46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8" name="Text Box 47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69" name="Text Box 47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0" name="Text Box 47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1" name="Text Box 47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2" name="Text Box 47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3" name="Text Box 47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4" name="Text Box 47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5" name="Text Box 47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6" name="Text Box 47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7" name="Text Box 47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8" name="Text Box 47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79" name="Text Box 47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0" name="Text Box 47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1" name="Text Box 47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2" name="Text Box 47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3" name="Text Box 47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4" name="Text Box 47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5" name="Text Box 47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6" name="Text Box 47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7" name="Text Box 47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8" name="Text Box 47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89" name="Text Box 47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0" name="Text Box 47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1" name="Text Box 47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2" name="Text Box 47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3" name="Text Box 47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4" name="Text Box 47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5" name="Text Box 47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6" name="Text Box 47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7" name="Text Box 47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8" name="Text Box 47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599" name="Text Box 47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0" name="Text Box 47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1" name="Text Box 47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2" name="Text Box 47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3" name="Text Box 47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4" name="Text Box 47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5" name="Text Box 47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6" name="Text Box 47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7" name="Text Box 47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8" name="Text Box 47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09" name="Text Box 47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0" name="Text Box 47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1" name="Text Box 47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2" name="Text Box 47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3" name="Text Box 47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4" name="Text Box 47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5" name="Text Box 47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6" name="Text Box 47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7" name="Text Box 47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8" name="Text Box 47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19" name="Text Box 47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0" name="Text Box 47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1" name="Text Box 47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2" name="Text Box 47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3" name="Text Box 47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4" name="Text Box 47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5" name="Text Box 47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6" name="Text Box 47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7" name="Text Box 47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8" name="Text Box 47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29" name="Text Box 47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0" name="Text Box 47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1" name="Text Box 47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2" name="Text Box 47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3" name="Text Box 47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4" name="Text Box 47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5" name="Text Box 47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6" name="Text Box 47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7" name="Text Box 47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8" name="Text Box 47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39" name="Text Box 47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0" name="Text Box 47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1" name="Text Box 47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2" name="Text Box 47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3" name="Text Box 47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4" name="Text Box 47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5" name="Text Box 47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6" name="Text Box 47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7" name="Text Box 47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8" name="Text Box 47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49" name="Text Box 47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0" name="Text Box 47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1" name="Text Box 47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2" name="Text Box 47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3" name="Text Box 47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4" name="Text Box 47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5" name="Text Box 47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6" name="Text Box 47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7" name="Text Box 47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8" name="Text Box 47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59" name="Text Box 47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0" name="Text Box 47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1" name="Text Box 47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2" name="Text Box 47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3" name="Text Box 47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4" name="Text Box 47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5" name="Text Box 47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6" name="Text Box 47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7" name="Text Box 47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8" name="Text Box 48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69" name="Text Box 48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0" name="Text Box 48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1" name="Text Box 48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2" name="Text Box 48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3" name="Text Box 48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4" name="Text Box 48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5" name="Text Box 48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6" name="Text Box 48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7" name="Text Box 48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8" name="Text Box 48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79" name="Text Box 48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0" name="Text Box 48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1" name="Text Box 48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2" name="Text Box 48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3" name="Text Box 48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4" name="Text Box 48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5" name="Text Box 48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6" name="Text Box 48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7" name="Text Box 48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8" name="Text Box 48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89" name="Text Box 48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0" name="Text Box 48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1" name="Text Box 48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2" name="Text Box 48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3" name="Text Box 48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4" name="Text Box 48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5" name="Text Box 48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6" name="Text Box 48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7" name="Text Box 48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8" name="Text Box 48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699" name="Text Box 48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0" name="Text Box 48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1" name="Text Box 48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2" name="Text Box 48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3" name="Text Box 48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4" name="Text Box 48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5" name="Text Box 48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6" name="Text Box 48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7" name="Text Box 48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8" name="Text Box 48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09" name="Text Box 48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0" name="Text Box 48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1" name="Text Box 48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2" name="Text Box 48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3" name="Text Box 48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4" name="Text Box 48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5" name="Text Box 48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6" name="Text Box 48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7" name="Text Box 48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8" name="Text Box 48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19" name="Text Box 48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0" name="Text Box 48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1" name="Text Box 48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2" name="Text Box 48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3" name="Text Box 48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4" name="Text Box 48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5" name="Text Box 48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6" name="Text Box 48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7" name="Text Box 48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8" name="Text Box 48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29" name="Text Box 48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0" name="Text Box 48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1" name="Text Box 48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2" name="Text Box 48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3" name="Text Box 48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4" name="Text Box 48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5" name="Text Box 48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6" name="Text Box 48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7" name="Text Box 48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8" name="Text Box 48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39" name="Text Box 48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0" name="Text Box 48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1" name="Text Box 48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2" name="Text Box 48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3" name="Text Box 48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4" name="Text Box 48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5" name="Text Box 48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6" name="Text Box 48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7" name="Text Box 48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8" name="Text Box 48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49" name="Text Box 48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0" name="Text Box 48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1" name="Text Box 48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2" name="Text Box 48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3" name="Text Box 48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4" name="Text Box 48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5" name="Text Box 48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6" name="Text Box 48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7" name="Text Box 48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8" name="Text Box 48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59" name="Text Box 48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0" name="Text Box 48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1" name="Text Box 48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2" name="Text Box 48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3" name="Text Box 48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4" name="Text Box 48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5" name="Text Box 48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6" name="Text Box 48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7" name="Text Box 48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8" name="Text Box 49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69" name="Text Box 49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0" name="Text Box 49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1" name="Text Box 49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2" name="Text Box 49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3" name="Text Box 49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4" name="Text Box 49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5" name="Text Box 49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6" name="Text Box 49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7" name="Text Box 49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8" name="Text Box 49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79" name="Text Box 49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0" name="Text Box 49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1" name="Text Box 49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2" name="Text Box 49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3" name="Text Box 49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4" name="Text Box 49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5" name="Text Box 49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6" name="Text Box 49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7" name="Text Box 49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8" name="Text Box 49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89" name="Text Box 49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0" name="Text Box 49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1" name="Text Box 49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2" name="Text Box 49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3" name="Text Box 49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4" name="Text Box 49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5" name="Text Box 49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6" name="Text Box 49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7" name="Text Box 49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8" name="Text Box 49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799" name="Text Box 49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0" name="Text Box 49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1" name="Text Box 49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2" name="Text Box 49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3" name="Text Box 49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4" name="Text Box 49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5" name="Text Box 49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6" name="Text Box 49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7" name="Text Box 49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8" name="Text Box 49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09" name="Text Box 49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0" name="Text Box 49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1" name="Text Box 49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2" name="Text Box 49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3" name="Text Box 49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4" name="Text Box 49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5" name="Text Box 49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6" name="Text Box 49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7" name="Text Box 49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8" name="Text Box 49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19" name="Text Box 49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0" name="Text Box 49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1" name="Text Box 49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2" name="Text Box 49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3" name="Text Box 49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4" name="Text Box 49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5" name="Text Box 49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6" name="Text Box 49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7" name="Text Box 49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8" name="Text Box 49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29" name="Text Box 49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0" name="Text Box 49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1" name="Text Box 49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2" name="Text Box 49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3" name="Text Box 49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4" name="Text Box 49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5" name="Text Box 49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6" name="Text Box 49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7" name="Text Box 49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8" name="Text Box 49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39" name="Text Box 49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0" name="Text Box 49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1" name="Text Box 49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2" name="Text Box 49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3" name="Text Box 49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4" name="Text Box 49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5" name="Text Box 49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6" name="Text Box 49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7" name="Text Box 49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8" name="Text Box 49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49" name="Text Box 49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0" name="Text Box 49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1" name="Text Box 49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2" name="Text Box 49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3" name="Text Box 49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4" name="Text Box 49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5" name="Text Box 49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6" name="Text Box 49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7" name="Text Box 49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8" name="Text Box 49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59" name="Text Box 49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0" name="Text Box 49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1" name="Text Box 49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2" name="Text Box 49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3" name="Text Box 49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4" name="Text Box 49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5" name="Text Box 49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6" name="Text Box 49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7" name="Text Box 49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8" name="Text Box 50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69" name="Text Box 50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0" name="Text Box 50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1" name="Text Box 50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2" name="Text Box 50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3" name="Text Box 50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4" name="Text Box 50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5" name="Text Box 50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6" name="Text Box 50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7" name="Text Box 50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8" name="Text Box 50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79" name="Text Box 50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0" name="Text Box 50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1" name="Text Box 50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2" name="Text Box 50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3" name="Text Box 50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4" name="Text Box 50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5" name="Text Box 50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6" name="Text Box 50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7" name="Text Box 50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8" name="Text Box 50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89" name="Text Box 50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0" name="Text Box 50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1" name="Text Box 50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2" name="Text Box 50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3" name="Text Box 50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4" name="Text Box 50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5" name="Text Box 50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6" name="Text Box 50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7" name="Text Box 50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8" name="Text Box 50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899" name="Text Box 50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0" name="Text Box 50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1" name="Text Box 50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2" name="Text Box 50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3" name="Text Box 50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4" name="Text Box 50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5" name="Text Box 50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6" name="Text Box 50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7" name="Text Box 50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8" name="Text Box 50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09" name="Text Box 50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0" name="Text Box 50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1" name="Text Box 50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2" name="Text Box 50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3" name="Text Box 50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4" name="Text Box 50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5" name="Text Box 50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6" name="Text Box 50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7" name="Text Box 50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8" name="Text Box 50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19" name="Text Box 50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0" name="Text Box 50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1" name="Text Box 50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2" name="Text Box 50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3" name="Text Box 50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4" name="Text Box 50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5" name="Text Box 50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6" name="Text Box 50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7" name="Text Box 50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8" name="Text Box 50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29" name="Text Box 50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0" name="Text Box 50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1" name="Text Box 50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2" name="Text Box 50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3" name="Text Box 50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4" name="Text Box 50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5" name="Text Box 50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6" name="Text Box 50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7" name="Text Box 50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8" name="Text Box 50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39" name="Text Box 50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0" name="Text Box 50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1" name="Text Box 50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2" name="Text Box 50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3" name="Text Box 50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4" name="Text Box 50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5" name="Text Box 50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6" name="Text Box 50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7" name="Text Box 50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8" name="Text Box 50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49" name="Text Box 50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0" name="Text Box 50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1" name="Text Box 50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2" name="Text Box 50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3" name="Text Box 50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4" name="Text Box 50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5" name="Text Box 50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6" name="Text Box 50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7" name="Text Box 50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8" name="Text Box 50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59" name="Text Box 50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0" name="Text Box 50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1" name="Text Box 50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2" name="Text Box 50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3" name="Text Box 50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4" name="Text Box 50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5" name="Text Box 50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6" name="Text Box 50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7" name="Text Box 50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8" name="Text Box 51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69" name="Text Box 51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0" name="Text Box 51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1" name="Text Box 51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2" name="Text Box 51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3" name="Text Box 51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4" name="Text Box 51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5" name="Text Box 51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6" name="Text Box 51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7" name="Text Box 51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8" name="Text Box 51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79" name="Text Box 51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0" name="Text Box 51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1" name="Text Box 51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2" name="Text Box 51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3" name="Text Box 51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4" name="Text Box 51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5" name="Text Box 51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6" name="Text Box 51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7" name="Text Box 51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8" name="Text Box 51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89" name="Text Box 51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0" name="Text Box 51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1" name="Text Box 51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2" name="Text Box 51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3" name="Text Box 51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4" name="Text Box 51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5" name="Text Box 51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6" name="Text Box 51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7" name="Text Box 51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8" name="Text Box 51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7999" name="Text Box 51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0" name="Text Box 51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1" name="Text Box 51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2" name="Text Box 51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3" name="Text Box 51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4" name="Text Box 51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5" name="Text Box 51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6" name="Text Box 51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7" name="Text Box 51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8" name="Text Box 51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09" name="Text Box 51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0" name="Text Box 51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1" name="Text Box 51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2" name="Text Box 51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3" name="Text Box 51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4" name="Text Box 51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5" name="Text Box 51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6" name="Text Box 51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7" name="Text Box 51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8" name="Text Box 51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19" name="Text Box 51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0" name="Text Box 51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1" name="Text Box 51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2" name="Text Box 51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3" name="Text Box 51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4" name="Text Box 51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5" name="Text Box 51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6" name="Text Box 51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7" name="Text Box 51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8" name="Text Box 51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29" name="Text Box 51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0" name="Text Box 51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1" name="Text Box 51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2" name="Text Box 51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3" name="Text Box 51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4" name="Text Box 51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5" name="Text Box 51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6" name="Text Box 51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7" name="Text Box 51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8" name="Text Box 51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39" name="Text Box 51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0" name="Text Box 51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1" name="Text Box 51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2" name="Text Box 51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3" name="Text Box 51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4" name="Text Box 51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5" name="Text Box 51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6" name="Text Box 51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7" name="Text Box 51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8" name="Text Box 51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49" name="Text Box 51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0" name="Text Box 51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1" name="Text Box 51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2" name="Text Box 51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3" name="Text Box 51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4" name="Text Box 51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5" name="Text Box 51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6" name="Text Box 51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7" name="Text Box 51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8" name="Text Box 51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59" name="Text Box 51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0" name="Text Box 51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1" name="Text Box 51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2" name="Text Box 51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3" name="Text Box 51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4" name="Text Box 51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5" name="Text Box 51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6" name="Text Box 51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7" name="Text Box 51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8" name="Text Box 52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69" name="Text Box 52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0" name="Text Box 52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1" name="Text Box 52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2" name="Text Box 52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3" name="Text Box 52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4" name="Text Box 52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5" name="Text Box 52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6" name="Text Box 52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7" name="Text Box 52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8" name="Text Box 52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79" name="Text Box 52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0" name="Text Box 52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1" name="Text Box 52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2" name="Text Box 52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3" name="Text Box 52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4" name="Text Box 52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5" name="Text Box 52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6" name="Text Box 52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7" name="Text Box 52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8" name="Text Box 52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89" name="Text Box 52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0" name="Text Box 52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1" name="Text Box 52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2" name="Text Box 52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3" name="Text Box 52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4" name="Text Box 52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5" name="Text Box 52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6" name="Text Box 52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7" name="Text Box 52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8" name="Text Box 52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099" name="Text Box 52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0" name="Text Box 52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1" name="Text Box 52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2" name="Text Box 52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3" name="Text Box 52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4" name="Text Box 52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5" name="Text Box 52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6" name="Text Box 52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7" name="Text Box 52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8" name="Text Box 52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09" name="Text Box 52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0" name="Text Box 52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1" name="Text Box 52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2" name="Text Box 52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3" name="Text Box 52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4" name="Text Box 52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5" name="Text Box 52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6" name="Text Box 52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7" name="Text Box 52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8" name="Text Box 52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19" name="Text Box 52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0" name="Text Box 52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1" name="Text Box 52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2" name="Text Box 52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3" name="Text Box 52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4" name="Text Box 52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5" name="Text Box 52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6" name="Text Box 52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7" name="Text Box 52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8" name="Text Box 526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29" name="Text Box 526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0" name="Text Box 526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1" name="Text Box 526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2" name="Text Box 526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3" name="Text Box 526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4" name="Text Box 526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5" name="Text Box 526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6" name="Text Box 526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7" name="Text Box 526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8" name="Text Box 527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39" name="Text Box 527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0" name="Text Box 527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1" name="Text Box 527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2" name="Text Box 527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3" name="Text Box 527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4" name="Text Box 527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5" name="Text Box 527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6" name="Text Box 527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7" name="Text Box 527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8" name="Text Box 528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49" name="Text Box 528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0" name="Text Box 528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1" name="Text Box 528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2" name="Text Box 528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3" name="Text Box 528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4" name="Text Box 528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5" name="Text Box 528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6" name="Text Box 528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7" name="Text Box 528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8" name="Text Box 529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59" name="Text Box 529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0" name="Text Box 529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1" name="Text Box 529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2" name="Text Box 529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3" name="Text Box 529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4" name="Text Box 529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5" name="Text Box 529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6" name="Text Box 529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7" name="Text Box 529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8" name="Text Box 530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69" name="Text Box 530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0" name="Text Box 530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1" name="Text Box 530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2" name="Text Box 530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3" name="Text Box 530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4" name="Text Box 530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5" name="Text Box 530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6" name="Text Box 530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7" name="Text Box 530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8" name="Text Box 531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79" name="Text Box 531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0" name="Text Box 531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1" name="Text Box 531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2" name="Text Box 531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3" name="Text Box 531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4" name="Text Box 531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5" name="Text Box 531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6" name="Text Box 531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7" name="Text Box 531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8" name="Text Box 532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89" name="Text Box 532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0" name="Text Box 532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1" name="Text Box 532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2" name="Text Box 532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3" name="Text Box 532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4" name="Text Box 532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5" name="Text Box 532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6" name="Text Box 532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7" name="Text Box 532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8" name="Text Box 533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199" name="Text Box 533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0" name="Text Box 533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1" name="Text Box 533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2" name="Text Box 533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3" name="Text Box 533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4" name="Text Box 533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5" name="Text Box 533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6" name="Text Box 533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7" name="Text Box 533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8" name="Text Box 534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09" name="Text Box 534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0" name="Text Box 534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1" name="Text Box 534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2" name="Text Box 534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3" name="Text Box 534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4" name="Text Box 534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5" name="Text Box 534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6" name="Text Box 534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7" name="Text Box 534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8" name="Text Box 5350"/>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19" name="Text Box 5351"/>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0" name="Text Box 5352"/>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1" name="Text Box 5353"/>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2" name="Text Box 5354"/>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3" name="Text Box 5355"/>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4" name="Text Box 5356"/>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5" name="Text Box 5357"/>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6" name="Text Box 5358"/>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19050</xdr:rowOff>
    </xdr:to>
    <xdr:sp macro="" textlink="">
      <xdr:nvSpPr>
        <xdr:cNvPr id="8227" name="Text Box 5359"/>
        <xdr:cNvSpPr txBox="1">
          <a:spLocks noChangeArrowheads="1"/>
        </xdr:cNvSpPr>
      </xdr:nvSpPr>
      <xdr:spPr bwMode="auto">
        <a:xfrm>
          <a:off x="4815840" y="5562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28" name="Text Box 377"/>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29" name="Text Box 378"/>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0" name="Text Box 379"/>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1" name="Text Box 380"/>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2" name="Text Box 381"/>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3" name="Text Box 382"/>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4" name="Text Box 383"/>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5" name="Text Box 384"/>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6" name="Text Box 385"/>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7" name="Text Box 386"/>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8" name="Text Box 387"/>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19051</xdr:rowOff>
    </xdr:to>
    <xdr:sp macro="" textlink="">
      <xdr:nvSpPr>
        <xdr:cNvPr id="8239" name="Text Box 388"/>
        <xdr:cNvSpPr txBox="1">
          <a:spLocks noChangeArrowheads="1"/>
        </xdr:cNvSpPr>
      </xdr:nvSpPr>
      <xdr:spPr bwMode="auto">
        <a:xfrm>
          <a:off x="4815840" y="55626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19047</xdr:rowOff>
    </xdr:to>
    <xdr:sp macro="" textlink="">
      <xdr:nvSpPr>
        <xdr:cNvPr id="8240" name="Text Box 389"/>
        <xdr:cNvSpPr txBox="1">
          <a:spLocks noChangeArrowheads="1"/>
        </xdr:cNvSpPr>
      </xdr:nvSpPr>
      <xdr:spPr bwMode="auto">
        <a:xfrm>
          <a:off x="4815840" y="5562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19047</xdr:rowOff>
    </xdr:to>
    <xdr:sp macro="" textlink="">
      <xdr:nvSpPr>
        <xdr:cNvPr id="8241" name="Text Box 390"/>
        <xdr:cNvSpPr txBox="1">
          <a:spLocks noChangeArrowheads="1"/>
        </xdr:cNvSpPr>
      </xdr:nvSpPr>
      <xdr:spPr bwMode="auto">
        <a:xfrm>
          <a:off x="4815840" y="5562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19047</xdr:rowOff>
    </xdr:to>
    <xdr:sp macro="" textlink="">
      <xdr:nvSpPr>
        <xdr:cNvPr id="8242" name="Text Box 391"/>
        <xdr:cNvSpPr txBox="1">
          <a:spLocks noChangeArrowheads="1"/>
        </xdr:cNvSpPr>
      </xdr:nvSpPr>
      <xdr:spPr bwMode="auto">
        <a:xfrm>
          <a:off x="4815840" y="5562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19047</xdr:rowOff>
    </xdr:to>
    <xdr:sp macro="" textlink="">
      <xdr:nvSpPr>
        <xdr:cNvPr id="8243" name="Text Box 392"/>
        <xdr:cNvSpPr txBox="1">
          <a:spLocks noChangeArrowheads="1"/>
        </xdr:cNvSpPr>
      </xdr:nvSpPr>
      <xdr:spPr bwMode="auto">
        <a:xfrm>
          <a:off x="4815840" y="5562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19047</xdr:rowOff>
    </xdr:to>
    <xdr:sp macro="" textlink="">
      <xdr:nvSpPr>
        <xdr:cNvPr id="8244" name="Text Box 393"/>
        <xdr:cNvSpPr txBox="1">
          <a:spLocks noChangeArrowheads="1"/>
        </xdr:cNvSpPr>
      </xdr:nvSpPr>
      <xdr:spPr bwMode="auto">
        <a:xfrm>
          <a:off x="4815840" y="5562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292</xdr:row>
      <xdr:rowOff>0</xdr:rowOff>
    </xdr:from>
    <xdr:to>
      <xdr:col>4</xdr:col>
      <xdr:colOff>85725</xdr:colOff>
      <xdr:row>293</xdr:row>
      <xdr:rowOff>19047</xdr:rowOff>
    </xdr:to>
    <xdr:sp macro="" textlink="">
      <xdr:nvSpPr>
        <xdr:cNvPr id="8245" name="Text Box 394"/>
        <xdr:cNvSpPr txBox="1">
          <a:spLocks noChangeArrowheads="1"/>
        </xdr:cNvSpPr>
      </xdr:nvSpPr>
      <xdr:spPr bwMode="auto">
        <a:xfrm>
          <a:off x="4815840" y="55626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46" name="Text Box 25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47" name="Text Box 25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48" name="Text Box 25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49" name="Text Box 25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0" name="Text Box 25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1" name="Text Box 25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2" name="Text Box 25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3" name="Text Box 25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4" name="Text Box 25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5" name="Text Box 25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6" name="Text Box 25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7" name="Text Box 25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8" name="Text Box 25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59" name="Text Box 25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0" name="Text Box 26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1" name="Text Box 26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2" name="Text Box 26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3" name="Text Box 26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4" name="Text Box 26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5" name="Text Box 26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6" name="Text Box 26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7" name="Text Box 26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8" name="Text Box 26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69" name="Text Box 26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0" name="Text Box 26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1" name="Text Box 26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2" name="Text Box 26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3" name="Text Box 26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4" name="Text Box 26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5" name="Text Box 26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6" name="Text Box 26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7" name="Text Box 26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8" name="Text Box 26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79" name="Text Box 26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0" name="Text Box 26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1" name="Text Box 26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2" name="Text Box 26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3" name="Text Box 26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4" name="Text Box 26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5" name="Text Box 26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6" name="Text Box 26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7" name="Text Box 26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8" name="Text Box 26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89" name="Text Box 26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0" name="Text Box 26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1" name="Text Box 26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2" name="Text Box 26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3" name="Text Box 26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4" name="Text Box 26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5" name="Text Box 26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6" name="Text Box 26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7" name="Text Box 26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8" name="Text Box 26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299" name="Text Box 26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0" name="Text Box 26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1" name="Text Box 26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2" name="Text Box 26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3" name="Text Box 26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4" name="Text Box 26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5" name="Text Box 26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6" name="Text Box 26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7" name="Text Box 26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8" name="Text Box 26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09" name="Text Box 26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0" name="Text Box 26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1" name="Text Box 26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2" name="Text Box 26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3" name="Text Box 26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4" name="Text Box 26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5" name="Text Box 26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6" name="Text Box 26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7" name="Text Box 26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8" name="Text Box 27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19" name="Text Box 27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0" name="Text Box 27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1" name="Text Box 27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2" name="Text Box 27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3" name="Text Box 27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4" name="Text Box 27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5" name="Text Box 27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6" name="Text Box 27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7" name="Text Box 27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8" name="Text Box 27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29" name="Text Box 27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0" name="Text Box 27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1" name="Text Box 27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2" name="Text Box 27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3" name="Text Box 27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4" name="Text Box 27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5" name="Text Box 27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6" name="Text Box 27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7" name="Text Box 27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8" name="Text Box 27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39" name="Text Box 27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0" name="Text Box 27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1" name="Text Box 27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2" name="Text Box 27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3" name="Text Box 27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4" name="Text Box 27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5" name="Text Box 27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6" name="Text Box 27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7" name="Text Box 27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8" name="Text Box 27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49" name="Text Box 27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0" name="Text Box 27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1" name="Text Box 27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2" name="Text Box 27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3" name="Text Box 27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4" name="Text Box 27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5" name="Text Box 27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6" name="Text Box 27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7" name="Text Box 27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8" name="Text Box 27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59" name="Text Box 27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0" name="Text Box 27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1" name="Text Box 27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2" name="Text Box 27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3" name="Text Box 27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4" name="Text Box 27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5" name="Text Box 27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6" name="Text Box 27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7" name="Text Box 27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8" name="Text Box 27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69" name="Text Box 27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0" name="Text Box 27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1" name="Text Box 27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2" name="Text Box 27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3" name="Text Box 27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4" name="Text Box 27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5" name="Text Box 27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6" name="Text Box 27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7" name="Text Box 27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8" name="Text Box 27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79" name="Text Box 27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0" name="Text Box 27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1" name="Text Box 27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2" name="Text Box 27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3" name="Text Box 27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4" name="Text Box 27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5" name="Text Box 27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6" name="Text Box 27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7" name="Text Box 27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8" name="Text Box 27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89" name="Text Box 27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0" name="Text Box 27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1" name="Text Box 27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2" name="Text Box 27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3" name="Text Box 27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4" name="Text Box 27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5" name="Text Box 27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6" name="Text Box 27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7" name="Text Box 27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8" name="Text Box 27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399" name="Text Box 27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0" name="Text Box 27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1" name="Text Box 27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2" name="Text Box 27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3" name="Text Box 27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4" name="Text Box 27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5" name="Text Box 27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6" name="Text Box 27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7" name="Text Box 27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8" name="Text Box 27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09" name="Text Box 27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0" name="Text Box 27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1" name="Text Box 27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2" name="Text Box 27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3" name="Text Box 27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4" name="Text Box 27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5" name="Text Box 27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6" name="Text Box 27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7" name="Text Box 27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8" name="Text Box 28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19" name="Text Box 28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0" name="Text Box 28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1" name="Text Box 28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2" name="Text Box 28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3" name="Text Box 28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4" name="Text Box 28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5" name="Text Box 28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6" name="Text Box 28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7" name="Text Box 28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8" name="Text Box 28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29" name="Text Box 28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0" name="Text Box 28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1" name="Text Box 28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2" name="Text Box 28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3" name="Text Box 28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4" name="Text Box 28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5" name="Text Box 28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6" name="Text Box 28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7" name="Text Box 28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8" name="Text Box 28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39" name="Text Box 28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0" name="Text Box 28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1" name="Text Box 28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2" name="Text Box 28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3" name="Text Box 28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4" name="Text Box 28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5" name="Text Box 28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6" name="Text Box 28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7" name="Text Box 28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8" name="Text Box 28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49" name="Text Box 28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0" name="Text Box 28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1" name="Text Box 28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2" name="Text Box 28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3" name="Text Box 28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4" name="Text Box 28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5" name="Text Box 28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6" name="Text Box 28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7" name="Text Box 28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8" name="Text Box 28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59" name="Text Box 28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0" name="Text Box 28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1" name="Text Box 28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2" name="Text Box 28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3" name="Text Box 28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4" name="Text Box 28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5" name="Text Box 28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6" name="Text Box 28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7" name="Text Box 28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8" name="Text Box 28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69" name="Text Box 28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0" name="Text Box 28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1" name="Text Box 28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2" name="Text Box 28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3" name="Text Box 28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4" name="Text Box 28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5" name="Text Box 28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6" name="Text Box 28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7" name="Text Box 28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8" name="Text Box 28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79" name="Text Box 28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0" name="Text Box 28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1" name="Text Box 28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2" name="Text Box 28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3" name="Text Box 28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4" name="Text Box 28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5" name="Text Box 28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6" name="Text Box 28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7" name="Text Box 28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8" name="Text Box 28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89" name="Text Box 28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0" name="Text Box 28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1" name="Text Box 28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2" name="Text Box 28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3" name="Text Box 28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4" name="Text Box 28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5" name="Text Box 28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6" name="Text Box 28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7" name="Text Box 28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8" name="Text Box 28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499" name="Text Box 28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0" name="Text Box 28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1" name="Text Box 28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2" name="Text Box 28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3" name="Text Box 28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4" name="Text Box 28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5" name="Text Box 28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6" name="Text Box 28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7" name="Text Box 28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8" name="Text Box 28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09" name="Text Box 28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0" name="Text Box 28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1" name="Text Box 28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2" name="Text Box 28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3" name="Text Box 28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4" name="Text Box 28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5" name="Text Box 28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6" name="Text Box 28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7" name="Text Box 28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8" name="Text Box 29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19" name="Text Box 29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0" name="Text Box 29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1" name="Text Box 29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2" name="Text Box 29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3" name="Text Box 29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4" name="Text Box 29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5" name="Text Box 29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6" name="Text Box 29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7" name="Text Box 29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8" name="Text Box 29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29" name="Text Box 29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0" name="Text Box 29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1" name="Text Box 29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2" name="Text Box 29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3" name="Text Box 29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4" name="Text Box 29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5" name="Text Box 29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6" name="Text Box 29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7" name="Text Box 29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8" name="Text Box 29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39" name="Text Box 29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0" name="Text Box 29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1" name="Text Box 29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2" name="Text Box 29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3" name="Text Box 29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4" name="Text Box 29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5" name="Text Box 29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6" name="Text Box 29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7" name="Text Box 29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8" name="Text Box 29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49" name="Text Box 29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0" name="Text Box 29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1" name="Text Box 29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2" name="Text Box 29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3" name="Text Box 29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4" name="Text Box 29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5" name="Text Box 29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6" name="Text Box 29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7" name="Text Box 29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8" name="Text Box 29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59" name="Text Box 29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0" name="Text Box 29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1" name="Text Box 29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2" name="Text Box 29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3" name="Text Box 29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4" name="Text Box 29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5" name="Text Box 29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6" name="Text Box 29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7" name="Text Box 29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8" name="Text Box 29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69" name="Text Box 29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0" name="Text Box 29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1" name="Text Box 29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2" name="Text Box 29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3" name="Text Box 29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4" name="Text Box 29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5" name="Text Box 29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6" name="Text Box 29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7" name="Text Box 29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8" name="Text Box 29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79" name="Text Box 29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0" name="Text Box 29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1" name="Text Box 29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2" name="Text Box 29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3" name="Text Box 29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4" name="Text Box 29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5" name="Text Box 29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6" name="Text Box 29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7" name="Text Box 29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8" name="Text Box 29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89" name="Text Box 29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0" name="Text Box 29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1" name="Text Box 29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2" name="Text Box 29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3" name="Text Box 29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4" name="Text Box 29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5" name="Text Box 29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6" name="Text Box 29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7" name="Text Box 29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8" name="Text Box 29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599" name="Text Box 29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0" name="Text Box 29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1" name="Text Box 29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2" name="Text Box 29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3" name="Text Box 29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4" name="Text Box 29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5" name="Text Box 29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6" name="Text Box 29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7" name="Text Box 29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8" name="Text Box 29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09" name="Text Box 29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0" name="Text Box 29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1" name="Text Box 29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2" name="Text Box 29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3" name="Text Box 29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4" name="Text Box 29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5" name="Text Box 29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6" name="Text Box 29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7" name="Text Box 29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8" name="Text Box 30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19" name="Text Box 30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0" name="Text Box 30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1" name="Text Box 30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2" name="Text Box 30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3" name="Text Box 30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4" name="Text Box 30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5" name="Text Box 30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6" name="Text Box 30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7" name="Text Box 30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8" name="Text Box 30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29" name="Text Box 30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0" name="Text Box 30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1" name="Text Box 30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2" name="Text Box 30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3" name="Text Box 30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4" name="Text Box 30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5" name="Text Box 30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6" name="Text Box 30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7" name="Text Box 30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8" name="Text Box 30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39" name="Text Box 30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0" name="Text Box 30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1" name="Text Box 30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2" name="Text Box 30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3" name="Text Box 30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4" name="Text Box 30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5" name="Text Box 30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6" name="Text Box 30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7" name="Text Box 30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8" name="Text Box 30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49" name="Text Box 30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0" name="Text Box 30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1" name="Text Box 30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2" name="Text Box 30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3" name="Text Box 30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4" name="Text Box 30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5" name="Text Box 30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6" name="Text Box 30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7" name="Text Box 30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8" name="Text Box 30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59" name="Text Box 30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0" name="Text Box 30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1" name="Text Box 30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2" name="Text Box 30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3" name="Text Box 30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4" name="Text Box 30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5" name="Text Box 30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6" name="Text Box 30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7" name="Text Box 30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8" name="Text Box 30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69" name="Text Box 30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0" name="Text Box 30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1" name="Text Box 30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2" name="Text Box 30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3" name="Text Box 30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4" name="Text Box 30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5" name="Text Box 30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6" name="Text Box 30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7" name="Text Box 30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8" name="Text Box 30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79" name="Text Box 30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0" name="Text Box 30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1" name="Text Box 30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2" name="Text Box 30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3" name="Text Box 30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4" name="Text Box 30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5" name="Text Box 30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6" name="Text Box 30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7" name="Text Box 30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8" name="Text Box 30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89" name="Text Box 30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0" name="Text Box 30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1" name="Text Box 30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2" name="Text Box 30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3" name="Text Box 30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4" name="Text Box 30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5" name="Text Box 30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6" name="Text Box 30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7" name="Text Box 30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8" name="Text Box 30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699" name="Text Box 30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0" name="Text Box 30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1" name="Text Box 30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2" name="Text Box 30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3" name="Text Box 30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4" name="Text Box 30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5" name="Text Box 30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6" name="Text Box 30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7" name="Text Box 30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8" name="Text Box 30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09" name="Text Box 30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0" name="Text Box 30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1" name="Text Box 30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2" name="Text Box 30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3" name="Text Box 30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4" name="Text Box 30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5" name="Text Box 30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6" name="Text Box 30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7" name="Text Box 30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8" name="Text Box 31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19" name="Text Box 31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0" name="Text Box 31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1" name="Text Box 31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2" name="Text Box 31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3" name="Text Box 31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4" name="Text Box 31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5" name="Text Box 31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6" name="Text Box 31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7" name="Text Box 31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8" name="Text Box 31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29" name="Text Box 31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0" name="Text Box 31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1" name="Text Box 31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2" name="Text Box 31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3" name="Text Box 31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4" name="Text Box 31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5" name="Text Box 31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6" name="Text Box 31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7" name="Text Box 31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8" name="Text Box 31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39" name="Text Box 31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0" name="Text Box 31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1" name="Text Box 31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2" name="Text Box 31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3" name="Text Box 31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4" name="Text Box 31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5" name="Text Box 31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6" name="Text Box 31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7" name="Text Box 31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8" name="Text Box 31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49" name="Text Box 31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0" name="Text Box 31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1" name="Text Box 31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2" name="Text Box 31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3" name="Text Box 31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4" name="Text Box 31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5" name="Text Box 31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6" name="Text Box 31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7" name="Text Box 31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8" name="Text Box 31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59" name="Text Box 31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0" name="Text Box 31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1" name="Text Box 31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2" name="Text Box 31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3" name="Text Box 31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4" name="Text Box 31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5" name="Text Box 31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6" name="Text Box 31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7" name="Text Box 31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8" name="Text Box 31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69" name="Text Box 31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0" name="Text Box 31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1" name="Text Box 31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2" name="Text Box 31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3" name="Text Box 31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4" name="Text Box 31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5" name="Text Box 31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6" name="Text Box 31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7" name="Text Box 31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8" name="Text Box 31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79" name="Text Box 31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0" name="Text Box 31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1" name="Text Box 31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2" name="Text Box 31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3" name="Text Box 31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4" name="Text Box 31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5" name="Text Box 31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6" name="Text Box 31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7" name="Text Box 31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8" name="Text Box 31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89" name="Text Box 31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0" name="Text Box 31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1" name="Text Box 31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2" name="Text Box 31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3" name="Text Box 31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4" name="Text Box 31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5" name="Text Box 31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6" name="Text Box 31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7" name="Text Box 31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8" name="Text Box 31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799" name="Text Box 31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0" name="Text Box 31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1" name="Text Box 31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2" name="Text Box 31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3" name="Text Box 31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4" name="Text Box 31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5" name="Text Box 31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6" name="Text Box 31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7" name="Text Box 31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8" name="Text Box 31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09" name="Text Box 31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0" name="Text Box 31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1" name="Text Box 31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2" name="Text Box 31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3" name="Text Box 31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4" name="Text Box 31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5" name="Text Box 31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6" name="Text Box 31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7" name="Text Box 31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8" name="Text Box 32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19" name="Text Box 32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0" name="Text Box 32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1" name="Text Box 32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2" name="Text Box 32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3" name="Text Box 32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4" name="Text Box 32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5" name="Text Box 32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6" name="Text Box 32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7" name="Text Box 32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8" name="Text Box 32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29" name="Text Box 32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0" name="Text Box 32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1" name="Text Box 32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2" name="Text Box 32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3" name="Text Box 32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4" name="Text Box 32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5" name="Text Box 32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6" name="Text Box 32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7" name="Text Box 32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8" name="Text Box 32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39" name="Text Box 32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0" name="Text Box 32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1" name="Text Box 32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2" name="Text Box 32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3" name="Text Box 32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4" name="Text Box 32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5" name="Text Box 32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6" name="Text Box 32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7" name="Text Box 32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8" name="Text Box 32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49" name="Text Box 32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0" name="Text Box 32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1" name="Text Box 32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2" name="Text Box 32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3" name="Text Box 32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4" name="Text Box 32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5" name="Text Box 32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6" name="Text Box 32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7" name="Text Box 32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8" name="Text Box 32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59" name="Text Box 32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0" name="Text Box 32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1" name="Text Box 32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2" name="Text Box 32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3" name="Text Box 32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4" name="Text Box 32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5" name="Text Box 32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6" name="Text Box 32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7" name="Text Box 32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8" name="Text Box 32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69" name="Text Box 32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0" name="Text Box 32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1" name="Text Box 32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2" name="Text Box 32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3" name="Text Box 32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4" name="Text Box 32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5" name="Text Box 32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6" name="Text Box 32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7" name="Text Box 32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8" name="Text Box 32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79" name="Text Box 32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0" name="Text Box 32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1" name="Text Box 32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2" name="Text Box 32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3" name="Text Box 32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4" name="Text Box 32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5" name="Text Box 32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6" name="Text Box 32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7" name="Text Box 32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8" name="Text Box 32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89" name="Text Box 32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0" name="Text Box 32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1" name="Text Box 32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2" name="Text Box 32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3" name="Text Box 32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4" name="Text Box 32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5" name="Text Box 32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6" name="Text Box 32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7" name="Text Box 32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8" name="Text Box 32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899" name="Text Box 32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0" name="Text Box 32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1" name="Text Box 32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2" name="Text Box 32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3" name="Text Box 32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4" name="Text Box 32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5" name="Text Box 32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6" name="Text Box 32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7" name="Text Box 32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8" name="Text Box 32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09" name="Text Box 32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0" name="Text Box 32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1" name="Text Box 32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2" name="Text Box 32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3" name="Text Box 32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4" name="Text Box 32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5" name="Text Box 32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6" name="Text Box 32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7" name="Text Box 32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8" name="Text Box 33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19" name="Text Box 33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0" name="Text Box 33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1" name="Text Box 33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2" name="Text Box 33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3" name="Text Box 33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4" name="Text Box 33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5" name="Text Box 33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6" name="Text Box 33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7" name="Text Box 33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8" name="Text Box 33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29" name="Text Box 33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0" name="Text Box 33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1" name="Text Box 33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2" name="Text Box 33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3" name="Text Box 33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4" name="Text Box 33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5" name="Text Box 33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6" name="Text Box 33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7" name="Text Box 33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8" name="Text Box 33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39" name="Text Box 33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0" name="Text Box 33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1" name="Text Box 33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2" name="Text Box 33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3" name="Text Box 33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4" name="Text Box 33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5" name="Text Box 33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6" name="Text Box 33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7" name="Text Box 33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8" name="Text Box 33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49" name="Text Box 33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0" name="Text Box 33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1" name="Text Box 33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2" name="Text Box 33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3" name="Text Box 33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4" name="Text Box 33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5" name="Text Box 33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6" name="Text Box 33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7" name="Text Box 33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8" name="Text Box 33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59" name="Text Box 33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0" name="Text Box 33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1" name="Text Box 33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2" name="Text Box 33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3" name="Text Box 33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4" name="Text Box 33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5" name="Text Box 33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6" name="Text Box 33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7" name="Text Box 33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8" name="Text Box 33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69" name="Text Box 33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0" name="Text Box 33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1" name="Text Box 33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2" name="Text Box 33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3" name="Text Box 33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4" name="Text Box 33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5" name="Text Box 33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6" name="Text Box 33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7" name="Text Box 33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8" name="Text Box 33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79" name="Text Box 33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0" name="Text Box 33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1" name="Text Box 33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2" name="Text Box 33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3" name="Text Box 33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4" name="Text Box 33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5" name="Text Box 33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6" name="Text Box 33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7" name="Text Box 33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8" name="Text Box 33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89" name="Text Box 33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0" name="Text Box 33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1" name="Text Box 33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2" name="Text Box 33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3" name="Text Box 33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4" name="Text Box 33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5" name="Text Box 33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6" name="Text Box 33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7" name="Text Box 33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8" name="Text Box 33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8999" name="Text Box 33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0" name="Text Box 33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1" name="Text Box 33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2" name="Text Box 33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3" name="Text Box 33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4" name="Text Box 33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5" name="Text Box 33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6" name="Text Box 33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7" name="Text Box 33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8" name="Text Box 33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09" name="Text Box 33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0" name="Text Box 33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1" name="Text Box 33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2" name="Text Box 33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3" name="Text Box 33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4" name="Text Box 33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5" name="Text Box 33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6" name="Text Box 33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7" name="Text Box 33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8" name="Text Box 34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19" name="Text Box 34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0" name="Text Box 34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1" name="Text Box 34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2" name="Text Box 34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3" name="Text Box 34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4" name="Text Box 34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5" name="Text Box 34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6" name="Text Box 34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7" name="Text Box 34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8" name="Text Box 34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29" name="Text Box 34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0" name="Text Box 34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1" name="Text Box 34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2" name="Text Box 34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3" name="Text Box 34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4" name="Text Box 34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5" name="Text Box 34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6" name="Text Box 34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7" name="Text Box 34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8" name="Text Box 34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39" name="Text Box 34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0" name="Text Box 34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1" name="Text Box 34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2" name="Text Box 34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3" name="Text Box 34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4" name="Text Box 34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5" name="Text Box 34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6" name="Text Box 34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7" name="Text Box 34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8" name="Text Box 34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49" name="Text Box 34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0" name="Text Box 34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1" name="Text Box 34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2" name="Text Box 34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3" name="Text Box 34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4" name="Text Box 34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5" name="Text Box 34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6" name="Text Box 34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7" name="Text Box 34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8" name="Text Box 34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59" name="Text Box 34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0" name="Text Box 34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1" name="Text Box 34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2" name="Text Box 34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3" name="Text Box 34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4" name="Text Box 34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5" name="Text Box 34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6" name="Text Box 34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7" name="Text Box 34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8" name="Text Box 34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69" name="Text Box 34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0" name="Text Box 34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1" name="Text Box 34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2" name="Text Box 34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3" name="Text Box 34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4" name="Text Box 34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5" name="Text Box 34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6" name="Text Box 34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7" name="Text Box 34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8" name="Text Box 34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79" name="Text Box 34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0" name="Text Box 34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1" name="Text Box 34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2" name="Text Box 34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3" name="Text Box 34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4" name="Text Box 34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5" name="Text Box 34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6" name="Text Box 34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7" name="Text Box 34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8" name="Text Box 34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89" name="Text Box 34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0" name="Text Box 34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1" name="Text Box 34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2" name="Text Box 34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3" name="Text Box 34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4" name="Text Box 34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5" name="Text Box 34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6" name="Text Box 34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7" name="Text Box 34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8" name="Text Box 34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099" name="Text Box 34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0" name="Text Box 34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1" name="Text Box 34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2" name="Text Box 34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3" name="Text Box 34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4" name="Text Box 34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5" name="Text Box 34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6" name="Text Box 34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7" name="Text Box 34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8" name="Text Box 34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09" name="Text Box 34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0" name="Text Box 34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1" name="Text Box 34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2" name="Text Box 34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3" name="Text Box 34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4" name="Text Box 34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5" name="Text Box 34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6" name="Text Box 34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7" name="Text Box 34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8" name="Text Box 35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19" name="Text Box 35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0" name="Text Box 35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1" name="Text Box 35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2" name="Text Box 35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3" name="Text Box 35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4" name="Text Box 35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5" name="Text Box 35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6" name="Text Box 35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7" name="Text Box 35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8" name="Text Box 35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29" name="Text Box 35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0" name="Text Box 35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1" name="Text Box 35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2" name="Text Box 35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3" name="Text Box 35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4" name="Text Box 35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5" name="Text Box 35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6" name="Text Box 35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7" name="Text Box 35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8" name="Text Box 35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39" name="Text Box 35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0" name="Text Box 35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1" name="Text Box 35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2" name="Text Box 35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3" name="Text Box 35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4" name="Text Box 35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5" name="Text Box 35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6" name="Text Box 35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7" name="Text Box 35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8" name="Text Box 35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49" name="Text Box 35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0" name="Text Box 35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1" name="Text Box 35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2" name="Text Box 35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3" name="Text Box 35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4" name="Text Box 35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5" name="Text Box 35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6" name="Text Box 35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7" name="Text Box 35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8" name="Text Box 35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59" name="Text Box 35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0" name="Text Box 35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1" name="Text Box 35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2" name="Text Box 35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3" name="Text Box 35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4" name="Text Box 35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5" name="Text Box 35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6" name="Text Box 35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7" name="Text Box 35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8" name="Text Box 35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69" name="Text Box 35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0" name="Text Box 35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1" name="Text Box 35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2" name="Text Box 35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3" name="Text Box 35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4" name="Text Box 35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5" name="Text Box 35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6" name="Text Box 35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7" name="Text Box 35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8" name="Text Box 35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79" name="Text Box 35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0" name="Text Box 35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1" name="Text Box 35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2" name="Text Box 35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3" name="Text Box 35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4" name="Text Box 35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5" name="Text Box 35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6" name="Text Box 35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7" name="Text Box 35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8" name="Text Box 35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89" name="Text Box 35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0" name="Text Box 35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1" name="Text Box 35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2" name="Text Box 35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3" name="Text Box 35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4" name="Text Box 35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5" name="Text Box 35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6" name="Text Box 35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7" name="Text Box 35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8" name="Text Box 35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199" name="Text Box 35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0" name="Text Box 35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1" name="Text Box 35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2" name="Text Box 35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3" name="Text Box 35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4" name="Text Box 35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5" name="Text Box 35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6" name="Text Box 35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7" name="Text Box 35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8" name="Text Box 35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09" name="Text Box 35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0" name="Text Box 35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1" name="Text Box 35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2" name="Text Box 35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3" name="Text Box 35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4" name="Text Box 35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5" name="Text Box 35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6" name="Text Box 35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7" name="Text Box 35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8" name="Text Box 36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19" name="Text Box 36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0" name="Text Box 36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1" name="Text Box 36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2" name="Text Box 36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3" name="Text Box 36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4" name="Text Box 36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5" name="Text Box 36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6" name="Text Box 36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7" name="Text Box 36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8" name="Text Box 36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29" name="Text Box 36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0" name="Text Box 36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1" name="Text Box 36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2" name="Text Box 36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3" name="Text Box 36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4" name="Text Box 36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5" name="Text Box 36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6" name="Text Box 36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7" name="Text Box 36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8" name="Text Box 36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39" name="Text Box 36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0" name="Text Box 36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1" name="Text Box 36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2" name="Text Box 36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3" name="Text Box 36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4" name="Text Box 36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5" name="Text Box 36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6" name="Text Box 36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7" name="Text Box 36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8" name="Text Box 36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49" name="Text Box 36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0" name="Text Box 36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1" name="Text Box 36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2" name="Text Box 36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3" name="Text Box 36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4" name="Text Box 36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5" name="Text Box 36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6" name="Text Box 36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7" name="Text Box 36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8" name="Text Box 36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59" name="Text Box 36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0" name="Text Box 36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1" name="Text Box 36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2" name="Text Box 36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3" name="Text Box 36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4" name="Text Box 36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5" name="Text Box 36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6" name="Text Box 36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7" name="Text Box 36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8" name="Text Box 36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69" name="Text Box 36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0" name="Text Box 36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1" name="Text Box 36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2" name="Text Box 36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3" name="Text Box 36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4" name="Text Box 36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5" name="Text Box 36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6" name="Text Box 36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7" name="Text Box 36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8" name="Text Box 36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79" name="Text Box 36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0" name="Text Box 36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1" name="Text Box 36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2" name="Text Box 36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3" name="Text Box 36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4" name="Text Box 36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5" name="Text Box 36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6" name="Text Box 36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7" name="Text Box 36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8" name="Text Box 36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89" name="Text Box 36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0" name="Text Box 36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1" name="Text Box 36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2" name="Text Box 36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3" name="Text Box 36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4" name="Text Box 36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5" name="Text Box 36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6" name="Text Box 36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7" name="Text Box 36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8" name="Text Box 36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299" name="Text Box 36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0" name="Text Box 36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1" name="Text Box 36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2" name="Text Box 36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3" name="Text Box 36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4" name="Text Box 36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5" name="Text Box 36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6" name="Text Box 36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7" name="Text Box 36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8" name="Text Box 36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09" name="Text Box 36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0" name="Text Box 36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1" name="Text Box 36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2" name="Text Box 36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3" name="Text Box 36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4" name="Text Box 36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5" name="Text Box 36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6" name="Text Box 36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7" name="Text Box 36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8" name="Text Box 37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19" name="Text Box 37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0" name="Text Box 37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1" name="Text Box 37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2" name="Text Box 37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3" name="Text Box 37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4" name="Text Box 37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5" name="Text Box 37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6" name="Text Box 37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7" name="Text Box 37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8" name="Text Box 37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29" name="Text Box 37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0" name="Text Box 37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1" name="Text Box 37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2" name="Text Box 37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3" name="Text Box 37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4" name="Text Box 37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5" name="Text Box 37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6" name="Text Box 37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7" name="Text Box 37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8" name="Text Box 37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39" name="Text Box 37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0" name="Text Box 37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1" name="Text Box 37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2" name="Text Box 37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3" name="Text Box 37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4" name="Text Box 37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5" name="Text Box 37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6" name="Text Box 37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7" name="Text Box 37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8" name="Text Box 37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49" name="Text Box 37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0" name="Text Box 37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1" name="Text Box 37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2" name="Text Box 37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3" name="Text Box 37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4" name="Text Box 37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5" name="Text Box 37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6" name="Text Box 37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7" name="Text Box 37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8" name="Text Box 37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59" name="Text Box 37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0" name="Text Box 37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1" name="Text Box 37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2" name="Text Box 37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3" name="Text Box 37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4" name="Text Box 37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5" name="Text Box 37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6" name="Text Box 37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7" name="Text Box 37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8" name="Text Box 37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69" name="Text Box 37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0" name="Text Box 37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1" name="Text Box 37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2" name="Text Box 37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3" name="Text Box 37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4" name="Text Box 37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5" name="Text Box 37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6" name="Text Box 37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7" name="Text Box 37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8" name="Text Box 37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79" name="Text Box 37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0" name="Text Box 37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1" name="Text Box 37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2" name="Text Box 37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3" name="Text Box 37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4" name="Text Box 37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5" name="Text Box 37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6" name="Text Box 37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7" name="Text Box 37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8" name="Text Box 37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89" name="Text Box 37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0" name="Text Box 37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1" name="Text Box 37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2" name="Text Box 37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3" name="Text Box 37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4" name="Text Box 37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5" name="Text Box 37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6" name="Text Box 37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7" name="Text Box 37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8" name="Text Box 37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399" name="Text Box 37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0" name="Text Box 37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1" name="Text Box 37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2" name="Text Box 37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3" name="Text Box 37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4" name="Text Box 37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5" name="Text Box 37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6" name="Text Box 37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7" name="Text Box 37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8" name="Text Box 37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09" name="Text Box 37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0" name="Text Box 37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1" name="Text Box 37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2" name="Text Box 37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3" name="Text Box 37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4" name="Text Box 37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5" name="Text Box 37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6" name="Text Box 37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7" name="Text Box 37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8" name="Text Box 38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19" name="Text Box 38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0" name="Text Box 38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1" name="Text Box 38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2" name="Text Box 38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3" name="Text Box 38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4" name="Text Box 38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5" name="Text Box 38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6" name="Text Box 38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7" name="Text Box 38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8" name="Text Box 38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29" name="Text Box 38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0" name="Text Box 38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1" name="Text Box 38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2" name="Text Box 38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3" name="Text Box 38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4" name="Text Box 38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5" name="Text Box 38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6" name="Text Box 38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7" name="Text Box 38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8" name="Text Box 38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39" name="Text Box 38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0" name="Text Box 38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1" name="Text Box 38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2" name="Text Box 38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3" name="Text Box 38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4" name="Text Box 38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5" name="Text Box 38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6" name="Text Box 38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7" name="Text Box 38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8" name="Text Box 38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49" name="Text Box 38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0" name="Text Box 38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1" name="Text Box 38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2" name="Text Box 38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3" name="Text Box 38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4" name="Text Box 38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5" name="Text Box 38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6" name="Text Box 38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7" name="Text Box 38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8" name="Text Box 38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59" name="Text Box 38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0" name="Text Box 38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1" name="Text Box 38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2" name="Text Box 38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3" name="Text Box 38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4" name="Text Box 38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5" name="Text Box 38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6" name="Text Box 38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7" name="Text Box 38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8" name="Text Box 38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69" name="Text Box 38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0" name="Text Box 38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1" name="Text Box 38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2" name="Text Box 38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3" name="Text Box 38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4" name="Text Box 38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5" name="Text Box 38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6" name="Text Box 38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7" name="Text Box 38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8" name="Text Box 38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79" name="Text Box 38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0" name="Text Box 38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1" name="Text Box 38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2" name="Text Box 38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3" name="Text Box 38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4" name="Text Box 38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5" name="Text Box 38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6" name="Text Box 38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7" name="Text Box 38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8" name="Text Box 38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89" name="Text Box 38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0" name="Text Box 38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1" name="Text Box 38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2" name="Text Box 38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3" name="Text Box 38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4" name="Text Box 38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5" name="Text Box 38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6" name="Text Box 38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7" name="Text Box 38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8" name="Text Box 38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499" name="Text Box 38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0" name="Text Box 38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1" name="Text Box 38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2" name="Text Box 38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3" name="Text Box 38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4" name="Text Box 38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5" name="Text Box 38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6" name="Text Box 38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7" name="Text Box 38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8" name="Text Box 38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09" name="Text Box 38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0" name="Text Box 38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1" name="Text Box 38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2" name="Text Box 38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3" name="Text Box 38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4" name="Text Box 38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5" name="Text Box 38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6" name="Text Box 38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7" name="Text Box 38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8" name="Text Box 39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19" name="Text Box 39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0" name="Text Box 39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1" name="Text Box 39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2" name="Text Box 39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3" name="Text Box 39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4" name="Text Box 39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5" name="Text Box 39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6" name="Text Box 39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7" name="Text Box 39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8" name="Text Box 39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29" name="Text Box 39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0" name="Text Box 39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1" name="Text Box 39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2" name="Text Box 39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3" name="Text Box 39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4" name="Text Box 39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5" name="Text Box 39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6" name="Text Box 39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7" name="Text Box 39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8" name="Text Box 39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39" name="Text Box 39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0" name="Text Box 39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1" name="Text Box 39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2" name="Text Box 39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3" name="Text Box 39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4" name="Text Box 39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5" name="Text Box 39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6" name="Text Box 39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7" name="Text Box 39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8" name="Text Box 39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49" name="Text Box 39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0" name="Text Box 39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1" name="Text Box 39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2" name="Text Box 39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3" name="Text Box 39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4" name="Text Box 39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5" name="Text Box 39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6" name="Text Box 39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7" name="Text Box 39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8" name="Text Box 39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59" name="Text Box 39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0" name="Text Box 39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1" name="Text Box 39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2" name="Text Box 39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3" name="Text Box 39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4" name="Text Box 39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5" name="Text Box 39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6" name="Text Box 39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7" name="Text Box 39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8" name="Text Box 39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69" name="Text Box 39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0" name="Text Box 39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1" name="Text Box 39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2" name="Text Box 39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3" name="Text Box 39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4" name="Text Box 39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5" name="Text Box 39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6" name="Text Box 39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7" name="Text Box 39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8" name="Text Box 39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79" name="Text Box 39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0" name="Text Box 39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1" name="Text Box 39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2" name="Text Box 39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3" name="Text Box 39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4" name="Text Box 39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5" name="Text Box 39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6" name="Text Box 39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7" name="Text Box 39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8" name="Text Box 39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89" name="Text Box 39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0" name="Text Box 39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1" name="Text Box 39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2" name="Text Box 39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3" name="Text Box 39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4" name="Text Box 39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5" name="Text Box 39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6" name="Text Box 39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7" name="Text Box 39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8" name="Text Box 39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599" name="Text Box 39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0" name="Text Box 39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1" name="Text Box 39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2" name="Text Box 39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3" name="Text Box 39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4" name="Text Box 39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5" name="Text Box 39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6" name="Text Box 39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7" name="Text Box 39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8" name="Text Box 39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09" name="Text Box 39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0" name="Text Box 39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1" name="Text Box 39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2" name="Text Box 39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3" name="Text Box 39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4" name="Text Box 39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5" name="Text Box 39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6" name="Text Box 39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7" name="Text Box 39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8" name="Text Box 40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19" name="Text Box 40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0" name="Text Box 40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1" name="Text Box 40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2" name="Text Box 40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3" name="Text Box 40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4" name="Text Box 40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5" name="Text Box 40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6" name="Text Box 40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7" name="Text Box 40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8" name="Text Box 40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29" name="Text Box 40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0" name="Text Box 40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1" name="Text Box 40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2" name="Text Box 40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3" name="Text Box 40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4" name="Text Box 40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5" name="Text Box 40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6" name="Text Box 40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7" name="Text Box 40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8" name="Text Box 40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39" name="Text Box 40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0" name="Text Box 40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1" name="Text Box 40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2" name="Text Box 40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3" name="Text Box 40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4" name="Text Box 40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5" name="Text Box 40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6" name="Text Box 40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7" name="Text Box 40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8" name="Text Box 40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49" name="Text Box 40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0" name="Text Box 40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1" name="Text Box 40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2" name="Text Box 40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3" name="Text Box 40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4" name="Text Box 40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5" name="Text Box 40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6" name="Text Box 40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7" name="Text Box 40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8" name="Text Box 40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59" name="Text Box 40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0" name="Text Box 40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1" name="Text Box 40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2" name="Text Box 40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3" name="Text Box 40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4" name="Text Box 40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5" name="Text Box 40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6" name="Text Box 40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7" name="Text Box 40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8" name="Text Box 40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69" name="Text Box 40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0" name="Text Box 40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1" name="Text Box 40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2" name="Text Box 40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3" name="Text Box 40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4" name="Text Box 40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5" name="Text Box 40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6" name="Text Box 40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7" name="Text Box 40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8" name="Text Box 40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79" name="Text Box 40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0" name="Text Box 40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1" name="Text Box 40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2" name="Text Box 40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3" name="Text Box 40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4" name="Text Box 40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5" name="Text Box 40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6" name="Text Box 40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7" name="Text Box 40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8" name="Text Box 40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89" name="Text Box 40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0" name="Text Box 40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1" name="Text Box 40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2" name="Text Box 40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3" name="Text Box 40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4" name="Text Box 40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5" name="Text Box 40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6" name="Text Box 40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7" name="Text Box 40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8" name="Text Box 40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699" name="Text Box 40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0" name="Text Box 40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1" name="Text Box 40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2" name="Text Box 40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3" name="Text Box 40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4" name="Text Box 40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5" name="Text Box 40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6" name="Text Box 40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7" name="Text Box 40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8" name="Text Box 40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09" name="Text Box 40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0" name="Text Box 40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1" name="Text Box 40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2" name="Text Box 40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3" name="Text Box 40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4" name="Text Box 40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5" name="Text Box 40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6" name="Text Box 40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7" name="Text Box 40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8" name="Text Box 41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19" name="Text Box 41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0" name="Text Box 41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1" name="Text Box 41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2" name="Text Box 41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3" name="Text Box 41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4" name="Text Box 41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5" name="Text Box 41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6" name="Text Box 41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7" name="Text Box 41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8" name="Text Box 41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29" name="Text Box 41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0" name="Text Box 41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1" name="Text Box 41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2" name="Text Box 41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3" name="Text Box 41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4" name="Text Box 41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5" name="Text Box 41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6" name="Text Box 41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7" name="Text Box 41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8" name="Text Box 41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39" name="Text Box 41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0" name="Text Box 41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1" name="Text Box 41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2" name="Text Box 41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3" name="Text Box 41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4" name="Text Box 41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5" name="Text Box 41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6" name="Text Box 41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7" name="Text Box 41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8" name="Text Box 41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49" name="Text Box 41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0" name="Text Box 41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1" name="Text Box 41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2" name="Text Box 41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3" name="Text Box 41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4" name="Text Box 41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5" name="Text Box 41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6" name="Text Box 41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7" name="Text Box 41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8" name="Text Box 41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59" name="Text Box 41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0" name="Text Box 41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1" name="Text Box 41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2" name="Text Box 41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3" name="Text Box 41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4" name="Text Box 41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5" name="Text Box 41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6" name="Text Box 41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7" name="Text Box 41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8" name="Text Box 41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69" name="Text Box 41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0" name="Text Box 41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1" name="Text Box 41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2" name="Text Box 41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3" name="Text Box 41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4" name="Text Box 41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5" name="Text Box 41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6" name="Text Box 41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7" name="Text Box 41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8" name="Text Box 41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79" name="Text Box 41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0" name="Text Box 41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1" name="Text Box 41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2" name="Text Box 41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3" name="Text Box 41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4" name="Text Box 41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5" name="Text Box 41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6" name="Text Box 41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7" name="Text Box 41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8" name="Text Box 41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89" name="Text Box 41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0" name="Text Box 41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1" name="Text Box 41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2" name="Text Box 41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3" name="Text Box 41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4" name="Text Box 41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5" name="Text Box 41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6" name="Text Box 41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7" name="Text Box 41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8" name="Text Box 41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799" name="Text Box 41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0" name="Text Box 41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1" name="Text Box 41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2" name="Text Box 41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3" name="Text Box 41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4" name="Text Box 41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5" name="Text Box 41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6" name="Text Box 41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7" name="Text Box 41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8" name="Text Box 41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09" name="Text Box 41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0" name="Text Box 41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1" name="Text Box 41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2" name="Text Box 41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3" name="Text Box 41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4" name="Text Box 41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5" name="Text Box 41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6" name="Text Box 41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7" name="Text Box 41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8" name="Text Box 42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19" name="Text Box 42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0" name="Text Box 42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1" name="Text Box 42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2" name="Text Box 42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3" name="Text Box 42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4" name="Text Box 42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5" name="Text Box 42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6" name="Text Box 42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7" name="Text Box 42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8" name="Text Box 42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29" name="Text Box 42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0" name="Text Box 42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1" name="Text Box 42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2" name="Text Box 42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3" name="Text Box 42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4" name="Text Box 42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5" name="Text Box 42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6" name="Text Box 42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7" name="Text Box 42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8" name="Text Box 42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39" name="Text Box 42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0" name="Text Box 42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1" name="Text Box 42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2" name="Text Box 42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3" name="Text Box 42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4" name="Text Box 42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5" name="Text Box 42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6" name="Text Box 42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7" name="Text Box 42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8" name="Text Box 42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49" name="Text Box 42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0" name="Text Box 42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1" name="Text Box 42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2" name="Text Box 42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3" name="Text Box 42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4" name="Text Box 42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5" name="Text Box 42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6" name="Text Box 42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7" name="Text Box 42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8" name="Text Box 42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59" name="Text Box 42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0" name="Text Box 42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1" name="Text Box 42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2" name="Text Box 42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3" name="Text Box 42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4" name="Text Box 42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5" name="Text Box 42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6" name="Text Box 42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7" name="Text Box 42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8" name="Text Box 42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69" name="Text Box 42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0" name="Text Box 42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1" name="Text Box 42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2" name="Text Box 42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3" name="Text Box 42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4" name="Text Box 42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5" name="Text Box 42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6" name="Text Box 42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7" name="Text Box 42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8" name="Text Box 42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79" name="Text Box 42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0" name="Text Box 42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1" name="Text Box 42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2" name="Text Box 42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3" name="Text Box 42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4" name="Text Box 42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5" name="Text Box 42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6" name="Text Box 42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7" name="Text Box 42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8" name="Text Box 42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89" name="Text Box 42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0" name="Text Box 42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1" name="Text Box 42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2" name="Text Box 42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3" name="Text Box 42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4" name="Text Box 42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5" name="Text Box 42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6" name="Text Box 42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7" name="Text Box 42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8" name="Text Box 42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899" name="Text Box 42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0" name="Text Box 42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1" name="Text Box 42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2" name="Text Box 42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3" name="Text Box 42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4" name="Text Box 42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5" name="Text Box 42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6" name="Text Box 42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7" name="Text Box 42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8" name="Text Box 42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09" name="Text Box 42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0" name="Text Box 42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1" name="Text Box 42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2" name="Text Box 42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3" name="Text Box 42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4" name="Text Box 42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5" name="Text Box 42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6" name="Text Box 42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7" name="Text Box 42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8" name="Text Box 43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19" name="Text Box 43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0" name="Text Box 43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1" name="Text Box 43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2" name="Text Box 43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3" name="Text Box 43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4" name="Text Box 43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5" name="Text Box 43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6" name="Text Box 43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7" name="Text Box 43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8" name="Text Box 43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29" name="Text Box 43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0" name="Text Box 43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1" name="Text Box 43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2" name="Text Box 43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3" name="Text Box 43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4" name="Text Box 43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5" name="Text Box 43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6" name="Text Box 43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7" name="Text Box 43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8" name="Text Box 43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39" name="Text Box 43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0" name="Text Box 43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1" name="Text Box 43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2" name="Text Box 43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3" name="Text Box 43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4" name="Text Box 43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5" name="Text Box 43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6" name="Text Box 43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7" name="Text Box 43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8" name="Text Box 43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49" name="Text Box 43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0" name="Text Box 43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1" name="Text Box 43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2" name="Text Box 43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3" name="Text Box 43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4" name="Text Box 43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5" name="Text Box 43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6" name="Text Box 43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7" name="Text Box 43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8" name="Text Box 43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59" name="Text Box 43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0" name="Text Box 43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1" name="Text Box 43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2" name="Text Box 43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3" name="Text Box 43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4" name="Text Box 43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5" name="Text Box 43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6" name="Text Box 43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7" name="Text Box 43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8" name="Text Box 43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69" name="Text Box 43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0" name="Text Box 43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1" name="Text Box 43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2" name="Text Box 43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3" name="Text Box 43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4" name="Text Box 43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5" name="Text Box 43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6" name="Text Box 43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7" name="Text Box 43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8" name="Text Box 43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79" name="Text Box 43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0" name="Text Box 43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1" name="Text Box 43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2" name="Text Box 43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3" name="Text Box 43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4" name="Text Box 43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5" name="Text Box 43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6" name="Text Box 43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7" name="Text Box 43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8" name="Text Box 43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89" name="Text Box 43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0" name="Text Box 43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1" name="Text Box 43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2" name="Text Box 43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3" name="Text Box 43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4" name="Text Box 43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5" name="Text Box 43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6" name="Text Box 43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7" name="Text Box 43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8" name="Text Box 43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9999" name="Text Box 43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0" name="Text Box 43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1" name="Text Box 43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2" name="Text Box 43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3" name="Text Box 43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4" name="Text Box 43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5" name="Text Box 43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6" name="Text Box 43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7" name="Text Box 43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8" name="Text Box 43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09" name="Text Box 43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0" name="Text Box 43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1" name="Text Box 43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2" name="Text Box 43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3" name="Text Box 43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4" name="Text Box 43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5" name="Text Box 43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6" name="Text Box 43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7" name="Text Box 43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8" name="Text Box 44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19" name="Text Box 44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0" name="Text Box 44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1" name="Text Box 44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2" name="Text Box 44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3" name="Text Box 44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4" name="Text Box 44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5" name="Text Box 44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6" name="Text Box 44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7" name="Text Box 44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8" name="Text Box 44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29" name="Text Box 44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0" name="Text Box 44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1" name="Text Box 44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2" name="Text Box 44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3" name="Text Box 44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4" name="Text Box 44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5" name="Text Box 44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6" name="Text Box 44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7" name="Text Box 44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8" name="Text Box 44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39" name="Text Box 44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0" name="Text Box 44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1" name="Text Box 44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2" name="Text Box 44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3" name="Text Box 44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4" name="Text Box 44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5" name="Text Box 44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6" name="Text Box 44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7" name="Text Box 44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8" name="Text Box 44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49" name="Text Box 44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0" name="Text Box 44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1" name="Text Box 44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2" name="Text Box 44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3" name="Text Box 44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4" name="Text Box 44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5" name="Text Box 44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6" name="Text Box 44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7" name="Text Box 44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8" name="Text Box 44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59" name="Text Box 44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0" name="Text Box 44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1" name="Text Box 44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2" name="Text Box 44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3" name="Text Box 44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4" name="Text Box 44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5" name="Text Box 44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6" name="Text Box 44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7" name="Text Box 44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8" name="Text Box 44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69" name="Text Box 44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0" name="Text Box 44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1" name="Text Box 44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2" name="Text Box 44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3" name="Text Box 44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4" name="Text Box 44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5" name="Text Box 44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6" name="Text Box 44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7" name="Text Box 44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8" name="Text Box 44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79" name="Text Box 44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0" name="Text Box 44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1" name="Text Box 44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2" name="Text Box 44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3" name="Text Box 44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4" name="Text Box 44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5" name="Text Box 44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6" name="Text Box 44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7" name="Text Box 44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8" name="Text Box 44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89" name="Text Box 44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0" name="Text Box 44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1" name="Text Box 44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2" name="Text Box 44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3" name="Text Box 44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4" name="Text Box 44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5" name="Text Box 44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6" name="Text Box 44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7" name="Text Box 44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8" name="Text Box 44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099" name="Text Box 44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0" name="Text Box 44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1" name="Text Box 44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2" name="Text Box 44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3" name="Text Box 44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4" name="Text Box 44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5" name="Text Box 44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6" name="Text Box 44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7" name="Text Box 44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8" name="Text Box 44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09" name="Text Box 44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0" name="Text Box 44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1" name="Text Box 44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2" name="Text Box 44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3" name="Text Box 44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4" name="Text Box 44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5" name="Text Box 44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6" name="Text Box 44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7" name="Text Box 44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8" name="Text Box 45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19" name="Text Box 45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0" name="Text Box 45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1" name="Text Box 45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2" name="Text Box 45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3" name="Text Box 45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4" name="Text Box 45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5" name="Text Box 45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6" name="Text Box 45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7" name="Text Box 45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8" name="Text Box 45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29" name="Text Box 45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0" name="Text Box 45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1" name="Text Box 45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2" name="Text Box 45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3" name="Text Box 45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4" name="Text Box 45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5" name="Text Box 45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6" name="Text Box 45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7" name="Text Box 45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8" name="Text Box 45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39" name="Text Box 45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0" name="Text Box 45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1" name="Text Box 45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2" name="Text Box 45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3" name="Text Box 45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4" name="Text Box 45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5" name="Text Box 45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6" name="Text Box 45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7" name="Text Box 45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8" name="Text Box 45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49" name="Text Box 45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0" name="Text Box 45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1" name="Text Box 45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2" name="Text Box 45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3" name="Text Box 45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4" name="Text Box 45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5" name="Text Box 45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6" name="Text Box 45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7" name="Text Box 45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8" name="Text Box 45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59" name="Text Box 45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0" name="Text Box 45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1" name="Text Box 45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2" name="Text Box 45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3" name="Text Box 45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4" name="Text Box 45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5" name="Text Box 45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6" name="Text Box 45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7" name="Text Box 45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8" name="Text Box 45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69" name="Text Box 45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0" name="Text Box 45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1" name="Text Box 45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2" name="Text Box 45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3" name="Text Box 45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4" name="Text Box 45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5" name="Text Box 45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6" name="Text Box 45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7" name="Text Box 45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8" name="Text Box 45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79" name="Text Box 45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0" name="Text Box 45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1" name="Text Box 45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2" name="Text Box 45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3" name="Text Box 45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4" name="Text Box 45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5" name="Text Box 45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6" name="Text Box 45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7" name="Text Box 45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8" name="Text Box 45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89" name="Text Box 45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0" name="Text Box 45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1" name="Text Box 45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2" name="Text Box 45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3" name="Text Box 45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4" name="Text Box 45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5" name="Text Box 45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6" name="Text Box 45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7" name="Text Box 45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8" name="Text Box 45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199" name="Text Box 45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0" name="Text Box 45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1" name="Text Box 45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2" name="Text Box 45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3" name="Text Box 45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4" name="Text Box 45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5" name="Text Box 45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6" name="Text Box 45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7" name="Text Box 45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8" name="Text Box 45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09" name="Text Box 45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0" name="Text Box 45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1" name="Text Box 45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2" name="Text Box 45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3" name="Text Box 45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4" name="Text Box 45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5" name="Text Box 45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6" name="Text Box 45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7" name="Text Box 45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8" name="Text Box 46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19" name="Text Box 46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0" name="Text Box 46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1" name="Text Box 46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2" name="Text Box 46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3" name="Text Box 46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4" name="Text Box 46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5" name="Text Box 46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6" name="Text Box 46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7" name="Text Box 46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8" name="Text Box 46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29" name="Text Box 46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0" name="Text Box 46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1" name="Text Box 46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2" name="Text Box 46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3" name="Text Box 46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4" name="Text Box 46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5" name="Text Box 46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6" name="Text Box 46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7" name="Text Box 46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8" name="Text Box 46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39" name="Text Box 46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0" name="Text Box 46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1" name="Text Box 46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2" name="Text Box 46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3" name="Text Box 46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4" name="Text Box 46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5" name="Text Box 46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6" name="Text Box 46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7" name="Text Box 46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8" name="Text Box 46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49" name="Text Box 46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0" name="Text Box 46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1" name="Text Box 46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2" name="Text Box 46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3" name="Text Box 46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4" name="Text Box 46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5" name="Text Box 46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6" name="Text Box 46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7" name="Text Box 46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8" name="Text Box 46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59" name="Text Box 46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0" name="Text Box 46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1" name="Text Box 46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2" name="Text Box 46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3" name="Text Box 46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4" name="Text Box 46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5" name="Text Box 46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6" name="Text Box 46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7" name="Text Box 46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8" name="Text Box 46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69" name="Text Box 46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0" name="Text Box 46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1" name="Text Box 46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2" name="Text Box 46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3" name="Text Box 46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4" name="Text Box 46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5" name="Text Box 46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6" name="Text Box 46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7" name="Text Box 46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8" name="Text Box 46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79" name="Text Box 46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0" name="Text Box 46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1" name="Text Box 46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2" name="Text Box 46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3" name="Text Box 46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4" name="Text Box 46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5" name="Text Box 46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6" name="Text Box 46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7" name="Text Box 46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8" name="Text Box 46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89" name="Text Box 46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0" name="Text Box 46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1" name="Text Box 46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2" name="Text Box 46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3" name="Text Box 46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4" name="Text Box 46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5" name="Text Box 46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6" name="Text Box 46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7" name="Text Box 46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8" name="Text Box 46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299" name="Text Box 46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0" name="Text Box 46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1" name="Text Box 46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2" name="Text Box 46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3" name="Text Box 46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4" name="Text Box 46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5" name="Text Box 46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6" name="Text Box 46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7" name="Text Box 46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8" name="Text Box 46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09" name="Text Box 46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0" name="Text Box 46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1" name="Text Box 46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2" name="Text Box 46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3" name="Text Box 46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4" name="Text Box 46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5" name="Text Box 46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6" name="Text Box 46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7" name="Text Box 46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8" name="Text Box 47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19" name="Text Box 47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0" name="Text Box 47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1" name="Text Box 47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2" name="Text Box 47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3" name="Text Box 47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4" name="Text Box 47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5" name="Text Box 47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6" name="Text Box 47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7" name="Text Box 47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8" name="Text Box 47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29" name="Text Box 47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0" name="Text Box 47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1" name="Text Box 47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2" name="Text Box 47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3" name="Text Box 47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4" name="Text Box 47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5" name="Text Box 47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6" name="Text Box 47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7" name="Text Box 47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8" name="Text Box 47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39" name="Text Box 47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0" name="Text Box 47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1" name="Text Box 47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2" name="Text Box 47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3" name="Text Box 47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4" name="Text Box 47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5" name="Text Box 47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6" name="Text Box 47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7" name="Text Box 47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8" name="Text Box 47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49" name="Text Box 47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0" name="Text Box 47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1" name="Text Box 47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2" name="Text Box 47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3" name="Text Box 47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4" name="Text Box 47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5" name="Text Box 47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6" name="Text Box 47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7" name="Text Box 47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8" name="Text Box 47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59" name="Text Box 47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0" name="Text Box 47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1" name="Text Box 47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2" name="Text Box 47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3" name="Text Box 47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4" name="Text Box 47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5" name="Text Box 47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6" name="Text Box 47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7" name="Text Box 47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8" name="Text Box 47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69" name="Text Box 47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0" name="Text Box 47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1" name="Text Box 47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2" name="Text Box 47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3" name="Text Box 47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4" name="Text Box 47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5" name="Text Box 47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6" name="Text Box 47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7" name="Text Box 47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8" name="Text Box 47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79" name="Text Box 47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0" name="Text Box 47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1" name="Text Box 47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2" name="Text Box 47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3" name="Text Box 47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4" name="Text Box 47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5" name="Text Box 47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6" name="Text Box 47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7" name="Text Box 47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8" name="Text Box 47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89" name="Text Box 47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0" name="Text Box 47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1" name="Text Box 47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2" name="Text Box 47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3" name="Text Box 47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4" name="Text Box 47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5" name="Text Box 47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6" name="Text Box 47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7" name="Text Box 47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8" name="Text Box 47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399" name="Text Box 47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0" name="Text Box 47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1" name="Text Box 47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2" name="Text Box 47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3" name="Text Box 47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4" name="Text Box 47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5" name="Text Box 47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6" name="Text Box 47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7" name="Text Box 47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8" name="Text Box 47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09" name="Text Box 47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0" name="Text Box 47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1" name="Text Box 47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2" name="Text Box 47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3" name="Text Box 47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4" name="Text Box 47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5" name="Text Box 47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6" name="Text Box 47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7" name="Text Box 47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8" name="Text Box 48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19" name="Text Box 48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0" name="Text Box 48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1" name="Text Box 48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2" name="Text Box 48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3" name="Text Box 48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4" name="Text Box 48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5" name="Text Box 48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6" name="Text Box 48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7" name="Text Box 48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8" name="Text Box 48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29" name="Text Box 48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0" name="Text Box 48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1" name="Text Box 48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2" name="Text Box 48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3" name="Text Box 48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4" name="Text Box 48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5" name="Text Box 48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6" name="Text Box 48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7" name="Text Box 48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8" name="Text Box 48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39" name="Text Box 48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0" name="Text Box 48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1" name="Text Box 48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2" name="Text Box 48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3" name="Text Box 48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4" name="Text Box 48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5" name="Text Box 48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6" name="Text Box 48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7" name="Text Box 48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8" name="Text Box 48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49" name="Text Box 48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0" name="Text Box 48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1" name="Text Box 48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2" name="Text Box 48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3" name="Text Box 48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4" name="Text Box 48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5" name="Text Box 48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6" name="Text Box 48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7" name="Text Box 48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8" name="Text Box 48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59" name="Text Box 48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0" name="Text Box 48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1" name="Text Box 48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2" name="Text Box 48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3" name="Text Box 48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4" name="Text Box 48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5" name="Text Box 48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6" name="Text Box 48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7" name="Text Box 48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8" name="Text Box 48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69" name="Text Box 48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0" name="Text Box 48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1" name="Text Box 48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2" name="Text Box 48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3" name="Text Box 48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4" name="Text Box 48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5" name="Text Box 48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6" name="Text Box 48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7" name="Text Box 48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8" name="Text Box 48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79" name="Text Box 48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0" name="Text Box 48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1" name="Text Box 48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2" name="Text Box 48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3" name="Text Box 48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4" name="Text Box 48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5" name="Text Box 48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6" name="Text Box 48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7" name="Text Box 48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8" name="Text Box 48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89" name="Text Box 48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0" name="Text Box 48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1" name="Text Box 48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2" name="Text Box 48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3" name="Text Box 48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4" name="Text Box 48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5" name="Text Box 48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6" name="Text Box 48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7" name="Text Box 48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8" name="Text Box 48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499" name="Text Box 48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0" name="Text Box 48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1" name="Text Box 48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2" name="Text Box 48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3" name="Text Box 48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4" name="Text Box 48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5" name="Text Box 48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6" name="Text Box 48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7" name="Text Box 48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8" name="Text Box 48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09" name="Text Box 48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0" name="Text Box 48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1" name="Text Box 48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2" name="Text Box 48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3" name="Text Box 48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4" name="Text Box 48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5" name="Text Box 48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6" name="Text Box 48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7" name="Text Box 48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8" name="Text Box 49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19" name="Text Box 49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0" name="Text Box 49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1" name="Text Box 49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2" name="Text Box 49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3" name="Text Box 49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4" name="Text Box 49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5" name="Text Box 49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6" name="Text Box 49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7" name="Text Box 49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8" name="Text Box 49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29" name="Text Box 49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0" name="Text Box 49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1" name="Text Box 49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2" name="Text Box 49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3" name="Text Box 49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4" name="Text Box 49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5" name="Text Box 49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6" name="Text Box 49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7" name="Text Box 49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8" name="Text Box 49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39" name="Text Box 49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0" name="Text Box 49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1" name="Text Box 49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2" name="Text Box 49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3" name="Text Box 49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4" name="Text Box 49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5" name="Text Box 49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6" name="Text Box 49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7" name="Text Box 49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8" name="Text Box 49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49" name="Text Box 49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0" name="Text Box 49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1" name="Text Box 49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2" name="Text Box 49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3" name="Text Box 49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4" name="Text Box 49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5" name="Text Box 49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6" name="Text Box 49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7" name="Text Box 49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8" name="Text Box 49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59" name="Text Box 49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0" name="Text Box 49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1" name="Text Box 49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2" name="Text Box 49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3" name="Text Box 49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4" name="Text Box 49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5" name="Text Box 49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6" name="Text Box 49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7" name="Text Box 49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8" name="Text Box 49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69" name="Text Box 49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0" name="Text Box 49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1" name="Text Box 49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2" name="Text Box 49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3" name="Text Box 49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4" name="Text Box 49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5" name="Text Box 49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6" name="Text Box 49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7" name="Text Box 49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8" name="Text Box 49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79" name="Text Box 49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0" name="Text Box 49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1" name="Text Box 49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2" name="Text Box 49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3" name="Text Box 49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4" name="Text Box 49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5" name="Text Box 49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6" name="Text Box 49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7" name="Text Box 49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8" name="Text Box 49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89" name="Text Box 49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0" name="Text Box 49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1" name="Text Box 49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2" name="Text Box 49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3" name="Text Box 49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4" name="Text Box 49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5" name="Text Box 49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6" name="Text Box 49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7" name="Text Box 49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8" name="Text Box 49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599" name="Text Box 49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0" name="Text Box 49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1" name="Text Box 49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2" name="Text Box 49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3" name="Text Box 49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4" name="Text Box 49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5" name="Text Box 49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6" name="Text Box 49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7" name="Text Box 49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8" name="Text Box 49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09" name="Text Box 49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0" name="Text Box 49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1" name="Text Box 49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2" name="Text Box 49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3" name="Text Box 49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4" name="Text Box 49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5" name="Text Box 49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6" name="Text Box 49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7" name="Text Box 49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8" name="Text Box 50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19" name="Text Box 50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0" name="Text Box 50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1" name="Text Box 50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2" name="Text Box 50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3" name="Text Box 50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4" name="Text Box 50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5" name="Text Box 50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6" name="Text Box 50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7" name="Text Box 50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8" name="Text Box 50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29" name="Text Box 50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0" name="Text Box 50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1" name="Text Box 50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2" name="Text Box 50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3" name="Text Box 50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4" name="Text Box 50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5" name="Text Box 50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6" name="Text Box 50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7" name="Text Box 50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8" name="Text Box 50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39" name="Text Box 50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0" name="Text Box 50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1" name="Text Box 50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2" name="Text Box 50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3" name="Text Box 50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4" name="Text Box 50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5" name="Text Box 50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6" name="Text Box 50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7" name="Text Box 50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8" name="Text Box 50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49" name="Text Box 50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0" name="Text Box 50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1" name="Text Box 50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2" name="Text Box 50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3" name="Text Box 50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4" name="Text Box 50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5" name="Text Box 50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6" name="Text Box 50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7" name="Text Box 50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8" name="Text Box 50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59" name="Text Box 50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0" name="Text Box 50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1" name="Text Box 50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2" name="Text Box 50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3" name="Text Box 50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4" name="Text Box 50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5" name="Text Box 50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6" name="Text Box 50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7" name="Text Box 50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8" name="Text Box 50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69" name="Text Box 50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0" name="Text Box 50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1" name="Text Box 50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2" name="Text Box 50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3" name="Text Box 50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4" name="Text Box 50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5" name="Text Box 50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6" name="Text Box 50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7" name="Text Box 50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8" name="Text Box 50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79" name="Text Box 50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0" name="Text Box 50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1" name="Text Box 50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2" name="Text Box 50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3" name="Text Box 50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4" name="Text Box 50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5" name="Text Box 50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6" name="Text Box 50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7" name="Text Box 50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8" name="Text Box 50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89" name="Text Box 50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0" name="Text Box 50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1" name="Text Box 50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2" name="Text Box 50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3" name="Text Box 50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4" name="Text Box 50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5" name="Text Box 50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6" name="Text Box 50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7" name="Text Box 50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8" name="Text Box 50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699" name="Text Box 50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0" name="Text Box 50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1" name="Text Box 50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2" name="Text Box 50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3" name="Text Box 50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4" name="Text Box 50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5" name="Text Box 50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6" name="Text Box 50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7" name="Text Box 50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8" name="Text Box 50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09" name="Text Box 50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0" name="Text Box 50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1" name="Text Box 50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2" name="Text Box 50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3" name="Text Box 50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4" name="Text Box 50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5" name="Text Box 50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6" name="Text Box 50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7" name="Text Box 50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8" name="Text Box 51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19" name="Text Box 51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0" name="Text Box 51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1" name="Text Box 51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2" name="Text Box 51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3" name="Text Box 51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4" name="Text Box 51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5" name="Text Box 51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6" name="Text Box 51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7" name="Text Box 51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8" name="Text Box 51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29" name="Text Box 51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0" name="Text Box 51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1" name="Text Box 51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2" name="Text Box 51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3" name="Text Box 51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4" name="Text Box 51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5" name="Text Box 51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6" name="Text Box 51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7" name="Text Box 51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8" name="Text Box 51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39" name="Text Box 51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0" name="Text Box 51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1" name="Text Box 51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2" name="Text Box 51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3" name="Text Box 51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4" name="Text Box 51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5" name="Text Box 51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6" name="Text Box 51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7" name="Text Box 51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8" name="Text Box 51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49" name="Text Box 51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0" name="Text Box 51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1" name="Text Box 51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2" name="Text Box 51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3" name="Text Box 51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4" name="Text Box 51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5" name="Text Box 51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6" name="Text Box 51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7" name="Text Box 51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8" name="Text Box 51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59" name="Text Box 51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0" name="Text Box 51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1" name="Text Box 51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2" name="Text Box 51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3" name="Text Box 51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4" name="Text Box 51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5" name="Text Box 51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6" name="Text Box 51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7" name="Text Box 51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8" name="Text Box 51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69" name="Text Box 51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0" name="Text Box 51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1" name="Text Box 51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2" name="Text Box 51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3" name="Text Box 51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4" name="Text Box 51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5" name="Text Box 51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6" name="Text Box 51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7" name="Text Box 51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8" name="Text Box 51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79" name="Text Box 51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0" name="Text Box 51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1" name="Text Box 51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2" name="Text Box 51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3" name="Text Box 51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4" name="Text Box 51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5" name="Text Box 51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6" name="Text Box 51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7" name="Text Box 51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8" name="Text Box 51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89" name="Text Box 51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0" name="Text Box 51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1" name="Text Box 51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2" name="Text Box 51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3" name="Text Box 51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4" name="Text Box 51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5" name="Text Box 51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6" name="Text Box 51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7" name="Text Box 51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8" name="Text Box 51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799" name="Text Box 51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0" name="Text Box 51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1" name="Text Box 51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2" name="Text Box 51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3" name="Text Box 51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4" name="Text Box 51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5" name="Text Box 51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6" name="Text Box 51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7" name="Text Box 51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8" name="Text Box 51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09" name="Text Box 51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0" name="Text Box 51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1" name="Text Box 51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2" name="Text Box 51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3" name="Text Box 51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4" name="Text Box 51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5" name="Text Box 51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6" name="Text Box 51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7" name="Text Box 51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8" name="Text Box 52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19" name="Text Box 52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0" name="Text Box 52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1" name="Text Box 52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2" name="Text Box 52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3" name="Text Box 52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4" name="Text Box 52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5" name="Text Box 52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6" name="Text Box 52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7" name="Text Box 52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8" name="Text Box 52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29" name="Text Box 52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0" name="Text Box 52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1" name="Text Box 52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2" name="Text Box 52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3" name="Text Box 52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4" name="Text Box 52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5" name="Text Box 52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6" name="Text Box 52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7" name="Text Box 52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8" name="Text Box 52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39" name="Text Box 52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0" name="Text Box 52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1" name="Text Box 52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2" name="Text Box 52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3" name="Text Box 52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4" name="Text Box 52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5" name="Text Box 52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6" name="Text Box 52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7" name="Text Box 52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8" name="Text Box 52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49" name="Text Box 52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0" name="Text Box 52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1" name="Text Box 52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2" name="Text Box 52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3" name="Text Box 52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4" name="Text Box 52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5" name="Text Box 52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6" name="Text Box 52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7" name="Text Box 52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8" name="Text Box 52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59" name="Text Box 52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0" name="Text Box 52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1" name="Text Box 52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2" name="Text Box 52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3" name="Text Box 52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4" name="Text Box 52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5" name="Text Box 52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6" name="Text Box 52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7" name="Text Box 52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8" name="Text Box 52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69" name="Text Box 52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0" name="Text Box 52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1" name="Text Box 52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2" name="Text Box 52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3" name="Text Box 52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4" name="Text Box 52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5" name="Text Box 52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6" name="Text Box 52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7" name="Text Box 52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8" name="Text Box 52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79" name="Text Box 52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0" name="Text Box 52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1" name="Text Box 52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2" name="Text Box 52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3" name="Text Box 52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4" name="Text Box 52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5" name="Text Box 52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6" name="Text Box 52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7" name="Text Box 52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8" name="Text Box 52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89" name="Text Box 52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0" name="Text Box 52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1" name="Text Box 52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2" name="Text Box 52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3" name="Text Box 52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4" name="Text Box 52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5" name="Text Box 52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6" name="Text Box 52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7" name="Text Box 52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8" name="Text Box 52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899" name="Text Box 52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0" name="Text Box 52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1" name="Text Box 52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2" name="Text Box 52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3" name="Text Box 52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4" name="Text Box 52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5" name="Text Box 52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6" name="Text Box 52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7" name="Text Box 52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8" name="Text Box 52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09" name="Text Box 52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0" name="Text Box 52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1" name="Text Box 52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2" name="Text Box 52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3" name="Text Box 52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4" name="Text Box 52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5" name="Text Box 52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6" name="Text Box 52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7" name="Text Box 52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8" name="Text Box 53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19" name="Text Box 53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0" name="Text Box 53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1" name="Text Box 53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2" name="Text Box 53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3" name="Text Box 53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4" name="Text Box 53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5" name="Text Box 53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6" name="Text Box 530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7" name="Text Box 530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8" name="Text Box 531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29" name="Text Box 531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0" name="Text Box 531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1" name="Text Box 531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2" name="Text Box 531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3" name="Text Box 531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4" name="Text Box 531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5" name="Text Box 531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6" name="Text Box 531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7" name="Text Box 531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8" name="Text Box 532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39" name="Text Box 532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0" name="Text Box 532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1" name="Text Box 532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2" name="Text Box 532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3" name="Text Box 532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4" name="Text Box 532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5" name="Text Box 532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6" name="Text Box 532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7" name="Text Box 532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8" name="Text Box 533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49" name="Text Box 533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0" name="Text Box 533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1" name="Text Box 533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2" name="Text Box 533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3" name="Text Box 533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4" name="Text Box 533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5" name="Text Box 533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6" name="Text Box 533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7" name="Text Box 533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8" name="Text Box 534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59" name="Text Box 534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0" name="Text Box 534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1" name="Text Box 534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2" name="Text Box 534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3" name="Text Box 534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4" name="Text Box 534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5" name="Text Box 534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6" name="Text Box 534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7" name="Text Box 534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8" name="Text Box 535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69" name="Text Box 535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0" name="Text Box 535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1" name="Text Box 535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2" name="Text Box 535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3" name="Text Box 535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4" name="Text Box 535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5" name="Text Box 535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6" name="Text Box 535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7" name="Text Box 535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8" name="Text Box 536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79" name="Text Box 536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0" name="Text Box 536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1" name="Text Box 536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2" name="Text Box 536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3" name="Text Box 536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4" name="Text Box 536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5" name="Text Box 536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6" name="Text Box 536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7" name="Text Box 536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8" name="Text Box 537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89" name="Text Box 537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0" name="Text Box 537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1" name="Text Box 537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2" name="Text Box 537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3" name="Text Box 537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4" name="Text Box 537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5" name="Text Box 537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6" name="Text Box 537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7" name="Text Box 537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8" name="Text Box 538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0999" name="Text Box 538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0" name="Text Box 538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1" name="Text Box 538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2" name="Text Box 538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3" name="Text Box 538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4" name="Text Box 538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5" name="Text Box 538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6" name="Text Box 538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7" name="Text Box 538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8" name="Text Box 539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09" name="Text Box 539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0" name="Text Box 539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1" name="Text Box 539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2" name="Text Box 539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3" name="Text Box 539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4" name="Text Box 539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5" name="Text Box 539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6" name="Text Box 5398"/>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7" name="Text Box 5399"/>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8" name="Text Box 5400"/>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19" name="Text Box 5401"/>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20" name="Text Box 5402"/>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21" name="Text Box 5403"/>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22" name="Text Box 5404"/>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23" name="Text Box 5405"/>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24" name="Text Box 5406"/>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332</xdr:row>
      <xdr:rowOff>0</xdr:rowOff>
    </xdr:from>
    <xdr:to>
      <xdr:col>4</xdr:col>
      <xdr:colOff>85725</xdr:colOff>
      <xdr:row>333</xdr:row>
      <xdr:rowOff>19050</xdr:rowOff>
    </xdr:to>
    <xdr:sp macro="" textlink="">
      <xdr:nvSpPr>
        <xdr:cNvPr id="11025" name="Text Box 5407"/>
        <xdr:cNvSpPr txBox="1">
          <a:spLocks noChangeArrowheads="1"/>
        </xdr:cNvSpPr>
      </xdr:nvSpPr>
      <xdr:spPr bwMode="auto">
        <a:xfrm>
          <a:off x="4815840" y="63246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331</xdr:row>
      <xdr:rowOff>0</xdr:rowOff>
    </xdr:from>
    <xdr:ext cx="85725" cy="205409"/>
    <xdr:sp macro="" textlink="">
      <xdr:nvSpPr>
        <xdr:cNvPr id="11026" name="Text Box 3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27" name="Text Box 3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28" name="Text Box 3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29" name="Text Box 3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30" name="Text Box 3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1" name="Text Box 389"/>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2" name="Text Box 390"/>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3" name="Text Box 391"/>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4" name="Text Box 392"/>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5" name="Text Box 393"/>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6" name="Text Box 394"/>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7" name="Text Box 395"/>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8" name="Text Box 396"/>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39" name="Text Box 397"/>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5"/>
    <xdr:sp macro="" textlink="">
      <xdr:nvSpPr>
        <xdr:cNvPr id="11040" name="Text Box 398"/>
        <xdr:cNvSpPr txBox="1">
          <a:spLocks noChangeArrowheads="1"/>
        </xdr:cNvSpPr>
      </xdr:nvSpPr>
      <xdr:spPr bwMode="auto">
        <a:xfrm>
          <a:off x="4815840" y="63055500"/>
          <a:ext cx="85725" cy="205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1" name="Text Box 26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2" name="Text Box 26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3" name="Text Box 26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4" name="Text Box 26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5" name="Text Box 26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6" name="Text Box 26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7" name="Text Box 26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8" name="Text Box 26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49" name="Text Box 26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0" name="Text Box 26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1" name="Text Box 26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2" name="Text Box 26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3" name="Text Box 26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4" name="Text Box 26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5" name="Text Box 26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6" name="Text Box 26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7" name="Text Box 26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8" name="Text Box 26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59" name="Text Box 26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0" name="Text Box 26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1" name="Text Box 26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2" name="Text Box 26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3" name="Text Box 26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4" name="Text Box 26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5" name="Text Box 26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6" name="Text Box 26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7" name="Text Box 26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8" name="Text Box 26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69" name="Text Box 26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0" name="Text Box 26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1" name="Text Box 27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2" name="Text Box 27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3" name="Text Box 27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4" name="Text Box 27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5" name="Text Box 27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6" name="Text Box 27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7" name="Text Box 27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8" name="Text Box 27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79" name="Text Box 27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0" name="Text Box 27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1" name="Text Box 27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2" name="Text Box 27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3" name="Text Box 27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4" name="Text Box 27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5" name="Text Box 27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6" name="Text Box 27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7" name="Text Box 27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8" name="Text Box 27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89" name="Text Box 27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0" name="Text Box 27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1" name="Text Box 27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2" name="Text Box 27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3" name="Text Box 27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4" name="Text Box 27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5" name="Text Box 27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6" name="Text Box 27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7" name="Text Box 27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8" name="Text Box 27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099" name="Text Box 27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0" name="Text Box 27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1" name="Text Box 27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2" name="Text Box 27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3" name="Text Box 27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4" name="Text Box 27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5" name="Text Box 27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6" name="Text Box 27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7" name="Text Box 27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8" name="Text Box 27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09" name="Text Box 27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0" name="Text Box 27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1" name="Text Box 27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2" name="Text Box 27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3" name="Text Box 27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4" name="Text Box 27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5" name="Text Box 27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6" name="Text Box 27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7" name="Text Box 27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8" name="Text Box 27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19" name="Text Box 27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0" name="Text Box 27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1" name="Text Box 27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2" name="Text Box 27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3" name="Text Box 27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4" name="Text Box 27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5" name="Text Box 27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6" name="Text Box 27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7" name="Text Box 27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8" name="Text Box 27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29" name="Text Box 27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0" name="Text Box 27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1" name="Text Box 27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2" name="Text Box 27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3" name="Text Box 27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4" name="Text Box 27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5" name="Text Box 27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6" name="Text Box 27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7" name="Text Box 27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8" name="Text Box 27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39" name="Text Box 27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0" name="Text Box 27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1" name="Text Box 27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2" name="Text Box 27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3" name="Text Box 27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4" name="Text Box 27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5" name="Text Box 27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6" name="Text Box 27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7" name="Text Box 27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8" name="Text Box 27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49" name="Text Box 27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0" name="Text Box 27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1" name="Text Box 27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2" name="Text Box 27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3" name="Text Box 27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4" name="Text Box 27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5" name="Text Box 27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6" name="Text Box 27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7" name="Text Box 27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8" name="Text Box 27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59" name="Text Box 27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0" name="Text Box 27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1" name="Text Box 27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2" name="Text Box 27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3" name="Text Box 27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4" name="Text Box 27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5" name="Text Box 27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6" name="Text Box 27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7" name="Text Box 27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8" name="Text Box 27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69" name="Text Box 27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0" name="Text Box 27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1" name="Text Box 28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2" name="Text Box 28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3" name="Text Box 28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4" name="Text Box 28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5" name="Text Box 28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6" name="Text Box 28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7" name="Text Box 28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8" name="Text Box 28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79" name="Text Box 28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0" name="Text Box 28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1" name="Text Box 28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2" name="Text Box 28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3" name="Text Box 28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4" name="Text Box 28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5" name="Text Box 28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6" name="Text Box 28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7" name="Text Box 28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8" name="Text Box 28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89" name="Text Box 28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0" name="Text Box 28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1" name="Text Box 28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2" name="Text Box 28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3" name="Text Box 28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4" name="Text Box 28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5" name="Text Box 28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6" name="Text Box 28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7" name="Text Box 28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8" name="Text Box 28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199" name="Text Box 28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0" name="Text Box 28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1" name="Text Box 28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2" name="Text Box 28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3" name="Text Box 28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4" name="Text Box 28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5" name="Text Box 28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6" name="Text Box 28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7" name="Text Box 28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8" name="Text Box 28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09" name="Text Box 28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0" name="Text Box 28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1" name="Text Box 28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2" name="Text Box 28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3" name="Text Box 28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4" name="Text Box 28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5" name="Text Box 28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6" name="Text Box 28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7" name="Text Box 28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8" name="Text Box 28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19" name="Text Box 28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0" name="Text Box 28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1" name="Text Box 28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2" name="Text Box 28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3" name="Text Box 28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4" name="Text Box 28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5" name="Text Box 28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6" name="Text Box 28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7" name="Text Box 28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8" name="Text Box 28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29" name="Text Box 28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0" name="Text Box 28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1" name="Text Box 28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2" name="Text Box 28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3" name="Text Box 28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4" name="Text Box 28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5" name="Text Box 28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6" name="Text Box 28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7" name="Text Box 28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8" name="Text Box 28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39" name="Text Box 28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0" name="Text Box 28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1" name="Text Box 28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2" name="Text Box 28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3" name="Text Box 28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4" name="Text Box 28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5" name="Text Box 28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6" name="Text Box 28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7" name="Text Box 28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8" name="Text Box 28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49" name="Text Box 28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0" name="Text Box 28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1" name="Text Box 28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2" name="Text Box 28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3" name="Text Box 28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4" name="Text Box 28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5" name="Text Box 28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6" name="Text Box 28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7" name="Text Box 28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8" name="Text Box 28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59" name="Text Box 28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0" name="Text Box 28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1" name="Text Box 28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2" name="Text Box 28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3" name="Text Box 28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4" name="Text Box 28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5" name="Text Box 28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6" name="Text Box 28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7" name="Text Box 28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8" name="Text Box 28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69" name="Text Box 28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0" name="Text Box 28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1" name="Text Box 29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2" name="Text Box 29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3" name="Text Box 29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4" name="Text Box 29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5" name="Text Box 29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6" name="Text Box 29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7" name="Text Box 29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8" name="Text Box 29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79" name="Text Box 29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0" name="Text Box 29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1" name="Text Box 29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2" name="Text Box 29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3" name="Text Box 29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4" name="Text Box 29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5" name="Text Box 29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6" name="Text Box 29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7" name="Text Box 29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8" name="Text Box 29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89" name="Text Box 29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0" name="Text Box 29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1" name="Text Box 29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2" name="Text Box 29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3" name="Text Box 29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4" name="Text Box 29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5" name="Text Box 29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6" name="Text Box 29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7" name="Text Box 29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8" name="Text Box 29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299" name="Text Box 29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0" name="Text Box 29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1" name="Text Box 29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2" name="Text Box 29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3" name="Text Box 29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4" name="Text Box 29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5" name="Text Box 29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6" name="Text Box 29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7" name="Text Box 29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8" name="Text Box 29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09" name="Text Box 29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0" name="Text Box 29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1" name="Text Box 29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2" name="Text Box 29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3" name="Text Box 29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4" name="Text Box 29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5" name="Text Box 29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6" name="Text Box 29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7" name="Text Box 29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8" name="Text Box 29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19" name="Text Box 29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0" name="Text Box 29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1" name="Text Box 29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2" name="Text Box 29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3" name="Text Box 29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4" name="Text Box 29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5" name="Text Box 29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6" name="Text Box 29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7" name="Text Box 29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8" name="Text Box 29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29" name="Text Box 29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0" name="Text Box 29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1" name="Text Box 29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2" name="Text Box 29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3" name="Text Box 29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4" name="Text Box 29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5" name="Text Box 29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6" name="Text Box 29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7" name="Text Box 29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8" name="Text Box 29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39" name="Text Box 29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0" name="Text Box 29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1" name="Text Box 29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2" name="Text Box 29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3" name="Text Box 29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4" name="Text Box 29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5" name="Text Box 29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6" name="Text Box 29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7" name="Text Box 29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8" name="Text Box 29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49" name="Text Box 29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0" name="Text Box 29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1" name="Text Box 29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2" name="Text Box 29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3" name="Text Box 29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4" name="Text Box 29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5" name="Text Box 29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6" name="Text Box 29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7" name="Text Box 29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8" name="Text Box 29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59" name="Text Box 29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0" name="Text Box 29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1" name="Text Box 29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2" name="Text Box 29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3" name="Text Box 29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4" name="Text Box 29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5" name="Text Box 29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6" name="Text Box 29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7" name="Text Box 29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8" name="Text Box 29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69" name="Text Box 29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0" name="Text Box 29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1" name="Text Box 30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2" name="Text Box 30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3" name="Text Box 30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4" name="Text Box 30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5" name="Text Box 30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6" name="Text Box 30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7" name="Text Box 30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8" name="Text Box 30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79" name="Text Box 30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0" name="Text Box 30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1" name="Text Box 30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2" name="Text Box 30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3" name="Text Box 30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4" name="Text Box 30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5" name="Text Box 30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6" name="Text Box 30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7" name="Text Box 30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8" name="Text Box 30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89" name="Text Box 30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0" name="Text Box 30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1" name="Text Box 30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2" name="Text Box 30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3" name="Text Box 30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4" name="Text Box 30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5" name="Text Box 30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6" name="Text Box 30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7" name="Text Box 30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8" name="Text Box 30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399" name="Text Box 30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0" name="Text Box 30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1" name="Text Box 30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2" name="Text Box 30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3" name="Text Box 30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4" name="Text Box 30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5" name="Text Box 30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6" name="Text Box 30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7" name="Text Box 30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8" name="Text Box 30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09" name="Text Box 30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0" name="Text Box 30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1" name="Text Box 30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2" name="Text Box 30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3" name="Text Box 30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4" name="Text Box 30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5" name="Text Box 30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6" name="Text Box 30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7" name="Text Box 30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8" name="Text Box 30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19" name="Text Box 30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0" name="Text Box 30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1" name="Text Box 30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2" name="Text Box 30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3" name="Text Box 30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4" name="Text Box 30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5" name="Text Box 30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6" name="Text Box 30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7" name="Text Box 30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8" name="Text Box 30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29" name="Text Box 30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0" name="Text Box 30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1" name="Text Box 30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2" name="Text Box 30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3" name="Text Box 30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4" name="Text Box 30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5" name="Text Box 30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6" name="Text Box 30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7" name="Text Box 30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8" name="Text Box 30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39" name="Text Box 30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0" name="Text Box 30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1" name="Text Box 30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2" name="Text Box 30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3" name="Text Box 30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4" name="Text Box 30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5" name="Text Box 30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6" name="Text Box 30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7" name="Text Box 30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8" name="Text Box 30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49" name="Text Box 30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0" name="Text Box 30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1" name="Text Box 30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2" name="Text Box 30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3" name="Text Box 30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4" name="Text Box 30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5" name="Text Box 30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6" name="Text Box 30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7" name="Text Box 30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8" name="Text Box 30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59" name="Text Box 30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0" name="Text Box 30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1" name="Text Box 30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2" name="Text Box 30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3" name="Text Box 30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4" name="Text Box 30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5" name="Text Box 30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6" name="Text Box 30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7" name="Text Box 30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8" name="Text Box 30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69" name="Text Box 30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0" name="Text Box 30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1" name="Text Box 31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2" name="Text Box 31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3" name="Text Box 31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4" name="Text Box 31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5" name="Text Box 31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6" name="Text Box 31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7" name="Text Box 31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8" name="Text Box 31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79" name="Text Box 31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0" name="Text Box 31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1" name="Text Box 31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2" name="Text Box 31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3" name="Text Box 31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4" name="Text Box 31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5" name="Text Box 31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6" name="Text Box 31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7" name="Text Box 31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8" name="Text Box 31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89" name="Text Box 31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0" name="Text Box 31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1" name="Text Box 31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2" name="Text Box 31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3" name="Text Box 31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4" name="Text Box 31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5" name="Text Box 31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6" name="Text Box 31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7" name="Text Box 31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8" name="Text Box 31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499" name="Text Box 31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0" name="Text Box 31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1" name="Text Box 31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2" name="Text Box 31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3" name="Text Box 31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4" name="Text Box 31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5" name="Text Box 31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6" name="Text Box 31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7" name="Text Box 31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8" name="Text Box 31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09" name="Text Box 31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0" name="Text Box 31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1" name="Text Box 31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2" name="Text Box 31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3" name="Text Box 31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4" name="Text Box 31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5" name="Text Box 31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6" name="Text Box 31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7" name="Text Box 31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8" name="Text Box 31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19" name="Text Box 31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0" name="Text Box 31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1" name="Text Box 31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2" name="Text Box 31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3" name="Text Box 31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4" name="Text Box 31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5" name="Text Box 31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6" name="Text Box 31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7" name="Text Box 31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8" name="Text Box 31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29" name="Text Box 31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0" name="Text Box 31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1" name="Text Box 31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2" name="Text Box 31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3" name="Text Box 31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4" name="Text Box 31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5" name="Text Box 31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6" name="Text Box 31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7" name="Text Box 31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8" name="Text Box 31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39" name="Text Box 31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0" name="Text Box 31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1" name="Text Box 31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2" name="Text Box 31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3" name="Text Box 31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4" name="Text Box 31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5" name="Text Box 31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6" name="Text Box 31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7" name="Text Box 31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8" name="Text Box 31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49" name="Text Box 31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0" name="Text Box 31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1" name="Text Box 31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2" name="Text Box 31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3" name="Text Box 31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4" name="Text Box 31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5" name="Text Box 31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6" name="Text Box 31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7" name="Text Box 31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8" name="Text Box 31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59" name="Text Box 31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0" name="Text Box 31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1" name="Text Box 31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2" name="Text Box 31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3" name="Text Box 31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4" name="Text Box 31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5" name="Text Box 31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6" name="Text Box 31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7" name="Text Box 31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8" name="Text Box 31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69" name="Text Box 31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0" name="Text Box 31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1" name="Text Box 32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2" name="Text Box 32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3" name="Text Box 32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4" name="Text Box 32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5" name="Text Box 32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6" name="Text Box 32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7" name="Text Box 32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8" name="Text Box 32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79" name="Text Box 32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0" name="Text Box 32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1" name="Text Box 32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2" name="Text Box 32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3" name="Text Box 32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4" name="Text Box 32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5" name="Text Box 32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6" name="Text Box 32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7" name="Text Box 32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8" name="Text Box 32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89" name="Text Box 32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0" name="Text Box 32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1" name="Text Box 32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2" name="Text Box 32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3" name="Text Box 32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4" name="Text Box 32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5" name="Text Box 32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6" name="Text Box 32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7" name="Text Box 32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8" name="Text Box 32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599" name="Text Box 32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0" name="Text Box 32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1" name="Text Box 32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2" name="Text Box 32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3" name="Text Box 32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4" name="Text Box 32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5" name="Text Box 32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6" name="Text Box 32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7" name="Text Box 32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8" name="Text Box 32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09" name="Text Box 32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0" name="Text Box 32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1" name="Text Box 32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2" name="Text Box 32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3" name="Text Box 32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4" name="Text Box 32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5" name="Text Box 32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6" name="Text Box 32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7" name="Text Box 32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8" name="Text Box 32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19" name="Text Box 32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0" name="Text Box 32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1" name="Text Box 32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2" name="Text Box 32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3" name="Text Box 32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4" name="Text Box 32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5" name="Text Box 32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6" name="Text Box 32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7" name="Text Box 32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8" name="Text Box 32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29" name="Text Box 32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0" name="Text Box 32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1" name="Text Box 32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2" name="Text Box 32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3" name="Text Box 32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4" name="Text Box 32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5" name="Text Box 32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6" name="Text Box 32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7" name="Text Box 32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8" name="Text Box 32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39" name="Text Box 32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0" name="Text Box 32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1" name="Text Box 32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2" name="Text Box 32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3" name="Text Box 32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4" name="Text Box 32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5" name="Text Box 32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6" name="Text Box 32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7" name="Text Box 32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8" name="Text Box 32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49" name="Text Box 32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0" name="Text Box 32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1" name="Text Box 32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2" name="Text Box 32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3" name="Text Box 32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4" name="Text Box 32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5" name="Text Box 32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6" name="Text Box 32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7" name="Text Box 32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8" name="Text Box 32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59" name="Text Box 32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0" name="Text Box 32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1" name="Text Box 32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2" name="Text Box 32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3" name="Text Box 32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4" name="Text Box 32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5" name="Text Box 32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6" name="Text Box 32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7" name="Text Box 32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8" name="Text Box 32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69" name="Text Box 32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0" name="Text Box 32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1" name="Text Box 33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2" name="Text Box 33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3" name="Text Box 33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4" name="Text Box 33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5" name="Text Box 33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6" name="Text Box 33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7" name="Text Box 33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8" name="Text Box 33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79" name="Text Box 33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0" name="Text Box 33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1" name="Text Box 33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2" name="Text Box 33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3" name="Text Box 33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4" name="Text Box 33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5" name="Text Box 33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6" name="Text Box 33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7" name="Text Box 33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8" name="Text Box 33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89" name="Text Box 33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0" name="Text Box 33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1" name="Text Box 33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2" name="Text Box 33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3" name="Text Box 33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4" name="Text Box 33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5" name="Text Box 33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6" name="Text Box 33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7" name="Text Box 33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8" name="Text Box 33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699" name="Text Box 33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0" name="Text Box 33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1" name="Text Box 33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2" name="Text Box 33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3" name="Text Box 33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4" name="Text Box 33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5" name="Text Box 33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6" name="Text Box 33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7" name="Text Box 33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8" name="Text Box 33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09" name="Text Box 33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0" name="Text Box 33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1" name="Text Box 33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2" name="Text Box 33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3" name="Text Box 33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4" name="Text Box 33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5" name="Text Box 33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6" name="Text Box 33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7" name="Text Box 33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8" name="Text Box 33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19" name="Text Box 33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0" name="Text Box 33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1" name="Text Box 33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2" name="Text Box 33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3" name="Text Box 33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4" name="Text Box 33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5" name="Text Box 33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6" name="Text Box 33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7" name="Text Box 33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8" name="Text Box 33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29" name="Text Box 33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0" name="Text Box 33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1" name="Text Box 33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2" name="Text Box 33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3" name="Text Box 33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4" name="Text Box 33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5" name="Text Box 33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6" name="Text Box 33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7" name="Text Box 33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8" name="Text Box 33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39" name="Text Box 33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0" name="Text Box 33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1" name="Text Box 33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2" name="Text Box 33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3" name="Text Box 33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4" name="Text Box 33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5" name="Text Box 33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6" name="Text Box 33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7" name="Text Box 33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8" name="Text Box 33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49" name="Text Box 33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0" name="Text Box 33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1" name="Text Box 33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2" name="Text Box 33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3" name="Text Box 33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4" name="Text Box 33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5" name="Text Box 33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6" name="Text Box 33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7" name="Text Box 33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8" name="Text Box 33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59" name="Text Box 33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0" name="Text Box 33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1" name="Text Box 33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2" name="Text Box 33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3" name="Text Box 33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4" name="Text Box 33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5" name="Text Box 33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6" name="Text Box 33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7" name="Text Box 33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8" name="Text Box 33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69" name="Text Box 33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0" name="Text Box 33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1" name="Text Box 34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2" name="Text Box 34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3" name="Text Box 34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4" name="Text Box 34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5" name="Text Box 34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6" name="Text Box 34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7" name="Text Box 34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8" name="Text Box 34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79" name="Text Box 34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0" name="Text Box 34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1" name="Text Box 34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2" name="Text Box 34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3" name="Text Box 34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4" name="Text Box 34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5" name="Text Box 34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6" name="Text Box 34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7" name="Text Box 34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8" name="Text Box 34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89" name="Text Box 34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0" name="Text Box 34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1" name="Text Box 34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2" name="Text Box 34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3" name="Text Box 34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4" name="Text Box 34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5" name="Text Box 34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6" name="Text Box 34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7" name="Text Box 34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8" name="Text Box 34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799" name="Text Box 34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0" name="Text Box 34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1" name="Text Box 34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2" name="Text Box 34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3" name="Text Box 34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4" name="Text Box 34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5" name="Text Box 34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6" name="Text Box 34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7" name="Text Box 34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8" name="Text Box 34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09" name="Text Box 34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0" name="Text Box 34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1" name="Text Box 34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2" name="Text Box 34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3" name="Text Box 34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4" name="Text Box 34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5" name="Text Box 34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6" name="Text Box 34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7" name="Text Box 34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8" name="Text Box 34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19" name="Text Box 34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0" name="Text Box 34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1" name="Text Box 34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2" name="Text Box 34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3" name="Text Box 34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4" name="Text Box 34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5" name="Text Box 34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6" name="Text Box 34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7" name="Text Box 34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8" name="Text Box 34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29" name="Text Box 34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0" name="Text Box 34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1" name="Text Box 34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2" name="Text Box 34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3" name="Text Box 34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4" name="Text Box 34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5" name="Text Box 34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6" name="Text Box 34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7" name="Text Box 34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8" name="Text Box 34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39" name="Text Box 34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0" name="Text Box 34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1" name="Text Box 34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2" name="Text Box 34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3" name="Text Box 34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4" name="Text Box 34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5" name="Text Box 34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6" name="Text Box 34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7" name="Text Box 34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8" name="Text Box 34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49" name="Text Box 34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0" name="Text Box 34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1" name="Text Box 34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2" name="Text Box 34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3" name="Text Box 34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4" name="Text Box 34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5" name="Text Box 34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6" name="Text Box 34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7" name="Text Box 34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8" name="Text Box 34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59" name="Text Box 34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0" name="Text Box 34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1" name="Text Box 34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2" name="Text Box 34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3" name="Text Box 34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4" name="Text Box 34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5" name="Text Box 34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6" name="Text Box 34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7" name="Text Box 34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8" name="Text Box 34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69" name="Text Box 34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0" name="Text Box 34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1" name="Text Box 35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2" name="Text Box 35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3" name="Text Box 35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4" name="Text Box 35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5" name="Text Box 35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6" name="Text Box 35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7" name="Text Box 35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8" name="Text Box 35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79" name="Text Box 35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0" name="Text Box 35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1" name="Text Box 35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2" name="Text Box 35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3" name="Text Box 35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4" name="Text Box 35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5" name="Text Box 35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6" name="Text Box 35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7" name="Text Box 35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8" name="Text Box 35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89" name="Text Box 35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0" name="Text Box 35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1" name="Text Box 35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2" name="Text Box 35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3" name="Text Box 35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4" name="Text Box 35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5" name="Text Box 35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6" name="Text Box 35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7" name="Text Box 35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8" name="Text Box 35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899" name="Text Box 35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0" name="Text Box 35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1" name="Text Box 35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2" name="Text Box 35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3" name="Text Box 35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4" name="Text Box 35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5" name="Text Box 35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6" name="Text Box 35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7" name="Text Box 35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8" name="Text Box 35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09" name="Text Box 35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0" name="Text Box 35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1" name="Text Box 35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2" name="Text Box 35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3" name="Text Box 35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4" name="Text Box 35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5" name="Text Box 35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6" name="Text Box 35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7" name="Text Box 35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8" name="Text Box 35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19" name="Text Box 35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0" name="Text Box 35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1" name="Text Box 35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2" name="Text Box 35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3" name="Text Box 35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4" name="Text Box 35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5" name="Text Box 35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6" name="Text Box 35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7" name="Text Box 35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8" name="Text Box 35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29" name="Text Box 35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0" name="Text Box 35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1" name="Text Box 35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2" name="Text Box 35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3" name="Text Box 35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4" name="Text Box 35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5" name="Text Box 35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6" name="Text Box 35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7" name="Text Box 35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8" name="Text Box 35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39" name="Text Box 35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0" name="Text Box 35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1" name="Text Box 35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2" name="Text Box 35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3" name="Text Box 35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4" name="Text Box 35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5" name="Text Box 35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6" name="Text Box 35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7" name="Text Box 35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8" name="Text Box 35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49" name="Text Box 35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0" name="Text Box 35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1" name="Text Box 35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2" name="Text Box 35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3" name="Text Box 35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4" name="Text Box 35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5" name="Text Box 35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6" name="Text Box 35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7" name="Text Box 35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8" name="Text Box 35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59" name="Text Box 35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0" name="Text Box 35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1" name="Text Box 35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2" name="Text Box 35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3" name="Text Box 35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4" name="Text Box 35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5" name="Text Box 35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6" name="Text Box 35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7" name="Text Box 35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8" name="Text Box 35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69" name="Text Box 35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0" name="Text Box 35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1" name="Text Box 36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2" name="Text Box 36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3" name="Text Box 36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4" name="Text Box 36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5" name="Text Box 36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6" name="Text Box 36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7" name="Text Box 36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8" name="Text Box 36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79" name="Text Box 36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0" name="Text Box 36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1" name="Text Box 36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2" name="Text Box 36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3" name="Text Box 36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4" name="Text Box 36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5" name="Text Box 36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6" name="Text Box 36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7" name="Text Box 36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8" name="Text Box 36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89" name="Text Box 36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0" name="Text Box 36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1" name="Text Box 36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2" name="Text Box 36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3" name="Text Box 36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4" name="Text Box 36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5" name="Text Box 36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6" name="Text Box 36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7" name="Text Box 36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8" name="Text Box 36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1999" name="Text Box 36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0" name="Text Box 36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1" name="Text Box 36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2" name="Text Box 36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3" name="Text Box 36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4" name="Text Box 36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5" name="Text Box 36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6" name="Text Box 36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7" name="Text Box 36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8" name="Text Box 36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09" name="Text Box 36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0" name="Text Box 36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1" name="Text Box 36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2" name="Text Box 36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3" name="Text Box 36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4" name="Text Box 36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5" name="Text Box 36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6" name="Text Box 36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7" name="Text Box 36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8" name="Text Box 36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19" name="Text Box 36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0" name="Text Box 36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1" name="Text Box 36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2" name="Text Box 36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3" name="Text Box 36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4" name="Text Box 36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5" name="Text Box 36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6" name="Text Box 36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7" name="Text Box 36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8" name="Text Box 36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29" name="Text Box 36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0" name="Text Box 36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1" name="Text Box 36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2" name="Text Box 36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3" name="Text Box 36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4" name="Text Box 36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5" name="Text Box 36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6" name="Text Box 36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7" name="Text Box 36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8" name="Text Box 36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39" name="Text Box 36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0" name="Text Box 36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1" name="Text Box 36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2" name="Text Box 36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3" name="Text Box 36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4" name="Text Box 36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5" name="Text Box 36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6" name="Text Box 36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7" name="Text Box 36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8" name="Text Box 36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49" name="Text Box 36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0" name="Text Box 36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1" name="Text Box 36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2" name="Text Box 36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3" name="Text Box 36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4" name="Text Box 36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5" name="Text Box 36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6" name="Text Box 36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7" name="Text Box 36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8" name="Text Box 36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59" name="Text Box 36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0" name="Text Box 36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1" name="Text Box 36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2" name="Text Box 36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3" name="Text Box 36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4" name="Text Box 36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5" name="Text Box 36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6" name="Text Box 36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7" name="Text Box 36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8" name="Text Box 36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69" name="Text Box 36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0" name="Text Box 36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1" name="Text Box 37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2" name="Text Box 37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3" name="Text Box 37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4" name="Text Box 37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5" name="Text Box 37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6" name="Text Box 37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7" name="Text Box 37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8" name="Text Box 37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79" name="Text Box 37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0" name="Text Box 37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1" name="Text Box 37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2" name="Text Box 37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3" name="Text Box 37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4" name="Text Box 37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5" name="Text Box 37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6" name="Text Box 37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7" name="Text Box 37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8" name="Text Box 37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89" name="Text Box 37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0" name="Text Box 37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1" name="Text Box 37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2" name="Text Box 37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3" name="Text Box 37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4" name="Text Box 37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5" name="Text Box 37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6" name="Text Box 37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7" name="Text Box 37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8" name="Text Box 37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099" name="Text Box 37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0" name="Text Box 37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1" name="Text Box 37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2" name="Text Box 37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3" name="Text Box 37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4" name="Text Box 37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5" name="Text Box 37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6" name="Text Box 37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7" name="Text Box 37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8" name="Text Box 37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09" name="Text Box 37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0" name="Text Box 37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1" name="Text Box 37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2" name="Text Box 37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3" name="Text Box 37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4" name="Text Box 37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5" name="Text Box 37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6" name="Text Box 37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7" name="Text Box 37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8" name="Text Box 37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19" name="Text Box 37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0" name="Text Box 37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1" name="Text Box 37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2" name="Text Box 37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3" name="Text Box 37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4" name="Text Box 37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5" name="Text Box 37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6" name="Text Box 37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7" name="Text Box 37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8" name="Text Box 37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29" name="Text Box 37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0" name="Text Box 37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1" name="Text Box 37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2" name="Text Box 37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3" name="Text Box 37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4" name="Text Box 37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5" name="Text Box 37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6" name="Text Box 37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7" name="Text Box 37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8" name="Text Box 37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39" name="Text Box 37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0" name="Text Box 37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1" name="Text Box 37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2" name="Text Box 37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3" name="Text Box 37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4" name="Text Box 37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5" name="Text Box 37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6" name="Text Box 37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7" name="Text Box 37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8" name="Text Box 37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49" name="Text Box 37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0" name="Text Box 37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1" name="Text Box 37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2" name="Text Box 37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3" name="Text Box 37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4" name="Text Box 37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5" name="Text Box 37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6" name="Text Box 37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7" name="Text Box 37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8" name="Text Box 37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59" name="Text Box 37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0" name="Text Box 37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1" name="Text Box 37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2" name="Text Box 37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3" name="Text Box 37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4" name="Text Box 37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5" name="Text Box 37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6" name="Text Box 37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7" name="Text Box 37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8" name="Text Box 37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69" name="Text Box 37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0" name="Text Box 37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1" name="Text Box 38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2" name="Text Box 38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3" name="Text Box 38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4" name="Text Box 38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5" name="Text Box 38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6" name="Text Box 38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7" name="Text Box 38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8" name="Text Box 38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79" name="Text Box 38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0" name="Text Box 38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1" name="Text Box 38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2" name="Text Box 38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3" name="Text Box 38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4" name="Text Box 38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5" name="Text Box 38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6" name="Text Box 38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7" name="Text Box 38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8" name="Text Box 38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89" name="Text Box 38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0" name="Text Box 38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1" name="Text Box 38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2" name="Text Box 38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3" name="Text Box 38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4" name="Text Box 38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5" name="Text Box 38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6" name="Text Box 38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7" name="Text Box 38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8" name="Text Box 38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199" name="Text Box 38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0" name="Text Box 38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1" name="Text Box 38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2" name="Text Box 38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3" name="Text Box 38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4" name="Text Box 38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5" name="Text Box 38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6" name="Text Box 38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7" name="Text Box 38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8" name="Text Box 38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09" name="Text Box 38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0" name="Text Box 38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1" name="Text Box 38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2" name="Text Box 38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3" name="Text Box 38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4" name="Text Box 38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5" name="Text Box 38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6" name="Text Box 38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7" name="Text Box 38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8" name="Text Box 38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19" name="Text Box 38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0" name="Text Box 38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1" name="Text Box 38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2" name="Text Box 38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3" name="Text Box 38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4" name="Text Box 38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5" name="Text Box 38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6" name="Text Box 38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7" name="Text Box 38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8" name="Text Box 38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29" name="Text Box 38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0" name="Text Box 38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1" name="Text Box 38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2" name="Text Box 38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3" name="Text Box 38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4" name="Text Box 38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5" name="Text Box 38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6" name="Text Box 38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7" name="Text Box 38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8" name="Text Box 38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39" name="Text Box 38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0" name="Text Box 38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1" name="Text Box 38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2" name="Text Box 38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3" name="Text Box 38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4" name="Text Box 38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5" name="Text Box 38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6" name="Text Box 38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7" name="Text Box 38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8" name="Text Box 38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49" name="Text Box 38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0" name="Text Box 38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1" name="Text Box 38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2" name="Text Box 38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3" name="Text Box 38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4" name="Text Box 38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5" name="Text Box 38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6" name="Text Box 38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7" name="Text Box 38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8" name="Text Box 38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59" name="Text Box 38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0" name="Text Box 38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1" name="Text Box 38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2" name="Text Box 38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3" name="Text Box 38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4" name="Text Box 38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5" name="Text Box 38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6" name="Text Box 38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7" name="Text Box 38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8" name="Text Box 38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69" name="Text Box 38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0" name="Text Box 38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1" name="Text Box 39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2" name="Text Box 39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3" name="Text Box 39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4" name="Text Box 39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5" name="Text Box 39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6" name="Text Box 39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7" name="Text Box 39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8" name="Text Box 39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79" name="Text Box 39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0" name="Text Box 39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1" name="Text Box 39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2" name="Text Box 39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3" name="Text Box 39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4" name="Text Box 39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5" name="Text Box 39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6" name="Text Box 39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7" name="Text Box 39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8" name="Text Box 39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89" name="Text Box 39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0" name="Text Box 39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1" name="Text Box 39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2" name="Text Box 39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3" name="Text Box 39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4" name="Text Box 39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5" name="Text Box 39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6" name="Text Box 39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7" name="Text Box 39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8" name="Text Box 39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299" name="Text Box 39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0" name="Text Box 39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1" name="Text Box 39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2" name="Text Box 39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3" name="Text Box 39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4" name="Text Box 39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5" name="Text Box 39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6" name="Text Box 39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7" name="Text Box 39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8" name="Text Box 39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09" name="Text Box 39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0" name="Text Box 39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1" name="Text Box 39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2" name="Text Box 39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3" name="Text Box 39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4" name="Text Box 39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5" name="Text Box 39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6" name="Text Box 39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7" name="Text Box 39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8" name="Text Box 39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19" name="Text Box 39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0" name="Text Box 39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1" name="Text Box 39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2" name="Text Box 39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3" name="Text Box 39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4" name="Text Box 39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5" name="Text Box 39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6" name="Text Box 39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7" name="Text Box 39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8" name="Text Box 39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29" name="Text Box 39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0" name="Text Box 39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1" name="Text Box 39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2" name="Text Box 39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3" name="Text Box 39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4" name="Text Box 39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5" name="Text Box 39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6" name="Text Box 39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7" name="Text Box 39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8" name="Text Box 39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39" name="Text Box 39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0" name="Text Box 39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1" name="Text Box 39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2" name="Text Box 39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3" name="Text Box 39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4" name="Text Box 39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5" name="Text Box 39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6" name="Text Box 39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7" name="Text Box 39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8" name="Text Box 39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49" name="Text Box 39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0" name="Text Box 39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1" name="Text Box 39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2" name="Text Box 39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3" name="Text Box 39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4" name="Text Box 39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5" name="Text Box 39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6" name="Text Box 39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7" name="Text Box 39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8" name="Text Box 39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59" name="Text Box 39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0" name="Text Box 39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1" name="Text Box 39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2" name="Text Box 39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3" name="Text Box 39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4" name="Text Box 39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5" name="Text Box 39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6" name="Text Box 39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7" name="Text Box 39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8" name="Text Box 39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69" name="Text Box 39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0" name="Text Box 39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1" name="Text Box 40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2" name="Text Box 40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3" name="Text Box 40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4" name="Text Box 40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5" name="Text Box 40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6" name="Text Box 40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7" name="Text Box 40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8" name="Text Box 40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79" name="Text Box 40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0" name="Text Box 40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1" name="Text Box 40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2" name="Text Box 40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3" name="Text Box 40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4" name="Text Box 40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5" name="Text Box 40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6" name="Text Box 40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7" name="Text Box 40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8" name="Text Box 40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89" name="Text Box 40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0" name="Text Box 40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1" name="Text Box 40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2" name="Text Box 40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3" name="Text Box 40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4" name="Text Box 40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5" name="Text Box 40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6" name="Text Box 40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7" name="Text Box 40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8" name="Text Box 40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399" name="Text Box 40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0" name="Text Box 40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1" name="Text Box 40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2" name="Text Box 40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3" name="Text Box 40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4" name="Text Box 40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5" name="Text Box 40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6" name="Text Box 40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7" name="Text Box 40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8" name="Text Box 40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09" name="Text Box 40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0" name="Text Box 40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1" name="Text Box 40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2" name="Text Box 40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3" name="Text Box 40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4" name="Text Box 40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5" name="Text Box 40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6" name="Text Box 40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7" name="Text Box 40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8" name="Text Box 40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19" name="Text Box 40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0" name="Text Box 40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1" name="Text Box 40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2" name="Text Box 40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3" name="Text Box 40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4" name="Text Box 40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5" name="Text Box 40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6" name="Text Box 40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7" name="Text Box 40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8" name="Text Box 40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29" name="Text Box 40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0" name="Text Box 40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1" name="Text Box 40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2" name="Text Box 40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3" name="Text Box 40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4" name="Text Box 40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5" name="Text Box 40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6" name="Text Box 40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7" name="Text Box 40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8" name="Text Box 40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39" name="Text Box 40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0" name="Text Box 40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1" name="Text Box 40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2" name="Text Box 40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3" name="Text Box 40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4" name="Text Box 40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5" name="Text Box 40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6" name="Text Box 40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7" name="Text Box 40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8" name="Text Box 40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49" name="Text Box 40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0" name="Text Box 40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1" name="Text Box 40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2" name="Text Box 40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3" name="Text Box 40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4" name="Text Box 40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5" name="Text Box 40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6" name="Text Box 40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7" name="Text Box 40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8" name="Text Box 40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59" name="Text Box 40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0" name="Text Box 40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1" name="Text Box 40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2" name="Text Box 40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3" name="Text Box 40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4" name="Text Box 40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5" name="Text Box 40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6" name="Text Box 40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7" name="Text Box 40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8" name="Text Box 40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69" name="Text Box 40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0" name="Text Box 40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1" name="Text Box 41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2" name="Text Box 41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3" name="Text Box 41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4" name="Text Box 41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5" name="Text Box 41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6" name="Text Box 41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7" name="Text Box 41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8" name="Text Box 41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79" name="Text Box 41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0" name="Text Box 41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1" name="Text Box 41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2" name="Text Box 41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3" name="Text Box 41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4" name="Text Box 41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5" name="Text Box 41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6" name="Text Box 41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7" name="Text Box 41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8" name="Text Box 41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89" name="Text Box 41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0" name="Text Box 41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1" name="Text Box 41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2" name="Text Box 41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3" name="Text Box 41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4" name="Text Box 41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5" name="Text Box 41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6" name="Text Box 41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7" name="Text Box 41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8" name="Text Box 41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499" name="Text Box 41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0" name="Text Box 41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1" name="Text Box 41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2" name="Text Box 41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3" name="Text Box 41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4" name="Text Box 41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5" name="Text Box 41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6" name="Text Box 41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7" name="Text Box 41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8" name="Text Box 41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09" name="Text Box 41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0" name="Text Box 41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1" name="Text Box 41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2" name="Text Box 41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3" name="Text Box 41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4" name="Text Box 41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5" name="Text Box 41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6" name="Text Box 41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7" name="Text Box 41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8" name="Text Box 41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19" name="Text Box 41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0" name="Text Box 41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1" name="Text Box 41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2" name="Text Box 41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3" name="Text Box 41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4" name="Text Box 41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5" name="Text Box 41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6" name="Text Box 41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7" name="Text Box 41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8" name="Text Box 41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29" name="Text Box 41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0" name="Text Box 41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1" name="Text Box 41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2" name="Text Box 41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3" name="Text Box 41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4" name="Text Box 41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5" name="Text Box 41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6" name="Text Box 41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7" name="Text Box 41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8" name="Text Box 41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39" name="Text Box 41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0" name="Text Box 41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1" name="Text Box 41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2" name="Text Box 41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3" name="Text Box 41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4" name="Text Box 41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5" name="Text Box 41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6" name="Text Box 41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7" name="Text Box 41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8" name="Text Box 41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49" name="Text Box 41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0" name="Text Box 41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1" name="Text Box 41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2" name="Text Box 41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3" name="Text Box 41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4" name="Text Box 41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5" name="Text Box 41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6" name="Text Box 41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7" name="Text Box 41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8" name="Text Box 41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59" name="Text Box 41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0" name="Text Box 41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1" name="Text Box 41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2" name="Text Box 41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3" name="Text Box 41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4" name="Text Box 41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5" name="Text Box 41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6" name="Text Box 41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7" name="Text Box 41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8" name="Text Box 41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69" name="Text Box 41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0" name="Text Box 41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1" name="Text Box 42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2" name="Text Box 42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3" name="Text Box 42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4" name="Text Box 42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5" name="Text Box 42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6" name="Text Box 42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7" name="Text Box 42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8" name="Text Box 42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79" name="Text Box 42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0" name="Text Box 42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1" name="Text Box 42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2" name="Text Box 42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3" name="Text Box 42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4" name="Text Box 42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5" name="Text Box 42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6" name="Text Box 42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7" name="Text Box 42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8" name="Text Box 42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89" name="Text Box 42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0" name="Text Box 42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1" name="Text Box 42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2" name="Text Box 42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3" name="Text Box 42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4" name="Text Box 42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5" name="Text Box 42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6" name="Text Box 42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7" name="Text Box 42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8" name="Text Box 42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599" name="Text Box 42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0" name="Text Box 42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1" name="Text Box 42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2" name="Text Box 42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3" name="Text Box 42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4" name="Text Box 42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5" name="Text Box 42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6" name="Text Box 42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7" name="Text Box 42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8" name="Text Box 42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09" name="Text Box 42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0" name="Text Box 42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1" name="Text Box 42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2" name="Text Box 42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3" name="Text Box 42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4" name="Text Box 42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5" name="Text Box 42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6" name="Text Box 42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7" name="Text Box 42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8" name="Text Box 42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19" name="Text Box 42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0" name="Text Box 42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1" name="Text Box 42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2" name="Text Box 42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3" name="Text Box 42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4" name="Text Box 42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5" name="Text Box 42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6" name="Text Box 42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7" name="Text Box 42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8" name="Text Box 42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29" name="Text Box 42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0" name="Text Box 42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1" name="Text Box 42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2" name="Text Box 42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3" name="Text Box 42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4" name="Text Box 42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5" name="Text Box 42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6" name="Text Box 42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7" name="Text Box 42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8" name="Text Box 42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39" name="Text Box 42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0" name="Text Box 42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1" name="Text Box 42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2" name="Text Box 42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3" name="Text Box 42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4" name="Text Box 42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5" name="Text Box 42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6" name="Text Box 42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7" name="Text Box 42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8" name="Text Box 42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49" name="Text Box 42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0" name="Text Box 42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1" name="Text Box 42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2" name="Text Box 42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3" name="Text Box 42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4" name="Text Box 42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5" name="Text Box 42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6" name="Text Box 42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7" name="Text Box 42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8" name="Text Box 42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59" name="Text Box 42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0" name="Text Box 42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1" name="Text Box 42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2" name="Text Box 42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3" name="Text Box 42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4" name="Text Box 42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5" name="Text Box 42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6" name="Text Box 42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7" name="Text Box 42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8" name="Text Box 42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69" name="Text Box 42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0" name="Text Box 42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1" name="Text Box 43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2" name="Text Box 43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3" name="Text Box 43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4" name="Text Box 43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5" name="Text Box 43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6" name="Text Box 43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7" name="Text Box 43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8" name="Text Box 43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79" name="Text Box 43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0" name="Text Box 43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1" name="Text Box 43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2" name="Text Box 43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3" name="Text Box 43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4" name="Text Box 43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5" name="Text Box 43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6" name="Text Box 43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7" name="Text Box 43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8" name="Text Box 43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89" name="Text Box 43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0" name="Text Box 43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1" name="Text Box 43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2" name="Text Box 43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3" name="Text Box 43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4" name="Text Box 43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5" name="Text Box 43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6" name="Text Box 43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7" name="Text Box 43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8" name="Text Box 43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699" name="Text Box 43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0" name="Text Box 43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1" name="Text Box 43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2" name="Text Box 43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3" name="Text Box 43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4" name="Text Box 43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5" name="Text Box 43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6" name="Text Box 43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7" name="Text Box 43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8" name="Text Box 43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09" name="Text Box 43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0" name="Text Box 43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1" name="Text Box 43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2" name="Text Box 43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3" name="Text Box 43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4" name="Text Box 43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5" name="Text Box 43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6" name="Text Box 43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7" name="Text Box 43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8" name="Text Box 43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19" name="Text Box 43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0" name="Text Box 43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1" name="Text Box 43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2" name="Text Box 43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3" name="Text Box 43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4" name="Text Box 43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5" name="Text Box 43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6" name="Text Box 43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7" name="Text Box 43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8" name="Text Box 43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29" name="Text Box 43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0" name="Text Box 43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1" name="Text Box 43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2" name="Text Box 43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3" name="Text Box 43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4" name="Text Box 43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5" name="Text Box 43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6" name="Text Box 43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7" name="Text Box 43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8" name="Text Box 43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39" name="Text Box 43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0" name="Text Box 43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1" name="Text Box 43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2" name="Text Box 43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3" name="Text Box 43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4" name="Text Box 43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5" name="Text Box 43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6" name="Text Box 43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7" name="Text Box 43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8" name="Text Box 43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49" name="Text Box 43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0" name="Text Box 43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1" name="Text Box 43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2" name="Text Box 43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3" name="Text Box 43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4" name="Text Box 43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5" name="Text Box 43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6" name="Text Box 43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7" name="Text Box 43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8" name="Text Box 43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59" name="Text Box 43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0" name="Text Box 43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1" name="Text Box 43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2" name="Text Box 43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3" name="Text Box 43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4" name="Text Box 43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5" name="Text Box 43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6" name="Text Box 43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7" name="Text Box 43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8" name="Text Box 43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69" name="Text Box 43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0" name="Text Box 43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1" name="Text Box 44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2" name="Text Box 44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3" name="Text Box 44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4" name="Text Box 44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5" name="Text Box 44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6" name="Text Box 44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7" name="Text Box 44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8" name="Text Box 44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79" name="Text Box 44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0" name="Text Box 44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1" name="Text Box 44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2" name="Text Box 44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3" name="Text Box 44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4" name="Text Box 44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5" name="Text Box 44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6" name="Text Box 44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7" name="Text Box 44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8" name="Text Box 44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89" name="Text Box 44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0" name="Text Box 44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1" name="Text Box 44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2" name="Text Box 44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3" name="Text Box 44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4" name="Text Box 44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5" name="Text Box 44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6" name="Text Box 44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7" name="Text Box 44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8" name="Text Box 44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799" name="Text Box 44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0" name="Text Box 44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1" name="Text Box 44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2" name="Text Box 44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3" name="Text Box 44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4" name="Text Box 44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5" name="Text Box 44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6" name="Text Box 44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7" name="Text Box 44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8" name="Text Box 44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09" name="Text Box 44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0" name="Text Box 44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1" name="Text Box 44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2" name="Text Box 44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3" name="Text Box 44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4" name="Text Box 44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5" name="Text Box 44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6" name="Text Box 44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7" name="Text Box 44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8" name="Text Box 44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19" name="Text Box 44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0" name="Text Box 44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1" name="Text Box 44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2" name="Text Box 44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3" name="Text Box 44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4" name="Text Box 44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5" name="Text Box 44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6" name="Text Box 44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7" name="Text Box 44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8" name="Text Box 44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29" name="Text Box 44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0" name="Text Box 44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1" name="Text Box 44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2" name="Text Box 44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3" name="Text Box 44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4" name="Text Box 44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5" name="Text Box 44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6" name="Text Box 44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7" name="Text Box 44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8" name="Text Box 44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39" name="Text Box 44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0" name="Text Box 44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1" name="Text Box 44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2" name="Text Box 44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3" name="Text Box 44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4" name="Text Box 44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5" name="Text Box 44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6" name="Text Box 44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7" name="Text Box 44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8" name="Text Box 44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49" name="Text Box 44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0" name="Text Box 44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1" name="Text Box 44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2" name="Text Box 44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3" name="Text Box 44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4" name="Text Box 44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5" name="Text Box 44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6" name="Text Box 44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7" name="Text Box 44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8" name="Text Box 44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59" name="Text Box 44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0" name="Text Box 44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1" name="Text Box 44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2" name="Text Box 44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3" name="Text Box 44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4" name="Text Box 44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5" name="Text Box 44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6" name="Text Box 44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7" name="Text Box 44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8" name="Text Box 44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69" name="Text Box 44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0" name="Text Box 44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1" name="Text Box 45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2" name="Text Box 45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3" name="Text Box 45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4" name="Text Box 45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5" name="Text Box 45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6" name="Text Box 45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7" name="Text Box 45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8" name="Text Box 45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79" name="Text Box 45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0" name="Text Box 45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1" name="Text Box 45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2" name="Text Box 45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3" name="Text Box 45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4" name="Text Box 45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5" name="Text Box 45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6" name="Text Box 45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7" name="Text Box 45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8" name="Text Box 45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89" name="Text Box 45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0" name="Text Box 45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1" name="Text Box 45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2" name="Text Box 45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3" name="Text Box 45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4" name="Text Box 45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5" name="Text Box 45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6" name="Text Box 45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7" name="Text Box 45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8" name="Text Box 45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899" name="Text Box 45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0" name="Text Box 45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1" name="Text Box 45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2" name="Text Box 45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3" name="Text Box 45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4" name="Text Box 45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5" name="Text Box 45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6" name="Text Box 45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7" name="Text Box 45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8" name="Text Box 45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09" name="Text Box 45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0" name="Text Box 45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1" name="Text Box 45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2" name="Text Box 45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3" name="Text Box 45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4" name="Text Box 45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5" name="Text Box 45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6" name="Text Box 45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7" name="Text Box 45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8" name="Text Box 45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19" name="Text Box 45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0" name="Text Box 45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1" name="Text Box 45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2" name="Text Box 45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3" name="Text Box 45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4" name="Text Box 45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5" name="Text Box 45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6" name="Text Box 45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7" name="Text Box 45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8" name="Text Box 45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29" name="Text Box 45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0" name="Text Box 45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1" name="Text Box 45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2" name="Text Box 45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3" name="Text Box 45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4" name="Text Box 45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5" name="Text Box 45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6" name="Text Box 45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7" name="Text Box 45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8" name="Text Box 45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39" name="Text Box 45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0" name="Text Box 45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1" name="Text Box 45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2" name="Text Box 45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3" name="Text Box 45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4" name="Text Box 45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5" name="Text Box 45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6" name="Text Box 45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7" name="Text Box 45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8" name="Text Box 45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49" name="Text Box 45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0" name="Text Box 45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1" name="Text Box 45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2" name="Text Box 45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3" name="Text Box 45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4" name="Text Box 45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5" name="Text Box 45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6" name="Text Box 45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7" name="Text Box 45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8" name="Text Box 45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59" name="Text Box 45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0" name="Text Box 45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1" name="Text Box 45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2" name="Text Box 45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3" name="Text Box 45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4" name="Text Box 45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5" name="Text Box 45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6" name="Text Box 45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7" name="Text Box 45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8" name="Text Box 45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69" name="Text Box 45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0" name="Text Box 45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1" name="Text Box 46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2" name="Text Box 46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3" name="Text Box 46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4" name="Text Box 46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5" name="Text Box 46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6" name="Text Box 46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7" name="Text Box 46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8" name="Text Box 46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79" name="Text Box 46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0" name="Text Box 46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1" name="Text Box 46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2" name="Text Box 46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3" name="Text Box 46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4" name="Text Box 46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5" name="Text Box 46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6" name="Text Box 46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7" name="Text Box 46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8" name="Text Box 46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89" name="Text Box 46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0" name="Text Box 46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1" name="Text Box 46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2" name="Text Box 46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3" name="Text Box 46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4" name="Text Box 46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5" name="Text Box 46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6" name="Text Box 46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7" name="Text Box 46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8" name="Text Box 46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2999" name="Text Box 46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0" name="Text Box 46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1" name="Text Box 46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2" name="Text Box 46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3" name="Text Box 46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4" name="Text Box 46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5" name="Text Box 46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6" name="Text Box 46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7" name="Text Box 46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8" name="Text Box 46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09" name="Text Box 46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0" name="Text Box 46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1" name="Text Box 46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2" name="Text Box 46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3" name="Text Box 46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4" name="Text Box 46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5" name="Text Box 46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6" name="Text Box 46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7" name="Text Box 46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8" name="Text Box 46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19" name="Text Box 46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0" name="Text Box 46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1" name="Text Box 46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2" name="Text Box 46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3" name="Text Box 46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4" name="Text Box 46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5" name="Text Box 46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6" name="Text Box 46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7" name="Text Box 46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8" name="Text Box 46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29" name="Text Box 46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0" name="Text Box 46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1" name="Text Box 46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2" name="Text Box 46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3" name="Text Box 46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4" name="Text Box 46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5" name="Text Box 46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6" name="Text Box 46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7" name="Text Box 46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8" name="Text Box 46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39" name="Text Box 46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0" name="Text Box 46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1" name="Text Box 46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2" name="Text Box 46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3" name="Text Box 46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4" name="Text Box 46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5" name="Text Box 46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6" name="Text Box 46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7" name="Text Box 46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8" name="Text Box 46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49" name="Text Box 46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0" name="Text Box 46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1" name="Text Box 46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2" name="Text Box 46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3" name="Text Box 46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4" name="Text Box 46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5" name="Text Box 46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6" name="Text Box 46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7" name="Text Box 46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8" name="Text Box 46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59" name="Text Box 46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0" name="Text Box 46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1" name="Text Box 46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2" name="Text Box 46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3" name="Text Box 46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4" name="Text Box 46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5" name="Text Box 46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6" name="Text Box 46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7" name="Text Box 46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8" name="Text Box 46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69" name="Text Box 46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0" name="Text Box 46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1" name="Text Box 47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2" name="Text Box 47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3" name="Text Box 47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4" name="Text Box 47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5" name="Text Box 47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6" name="Text Box 47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7" name="Text Box 47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8" name="Text Box 47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79" name="Text Box 47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0" name="Text Box 47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1" name="Text Box 47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2" name="Text Box 47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3" name="Text Box 47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4" name="Text Box 47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5" name="Text Box 47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6" name="Text Box 47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7" name="Text Box 47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8" name="Text Box 47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89" name="Text Box 47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0" name="Text Box 47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1" name="Text Box 47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2" name="Text Box 47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3" name="Text Box 47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4" name="Text Box 47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5" name="Text Box 47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6" name="Text Box 47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7" name="Text Box 47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8" name="Text Box 47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099" name="Text Box 47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0" name="Text Box 47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1" name="Text Box 47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2" name="Text Box 47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3" name="Text Box 47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4" name="Text Box 47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5" name="Text Box 47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6" name="Text Box 47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7" name="Text Box 47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8" name="Text Box 47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09" name="Text Box 47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0" name="Text Box 47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1" name="Text Box 47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2" name="Text Box 47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3" name="Text Box 47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4" name="Text Box 47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5" name="Text Box 47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6" name="Text Box 47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7" name="Text Box 47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8" name="Text Box 47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19" name="Text Box 47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0" name="Text Box 47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1" name="Text Box 47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2" name="Text Box 47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3" name="Text Box 47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4" name="Text Box 47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5" name="Text Box 47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6" name="Text Box 47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7" name="Text Box 47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8" name="Text Box 47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29" name="Text Box 47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0" name="Text Box 47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1" name="Text Box 47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2" name="Text Box 47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3" name="Text Box 47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4" name="Text Box 47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5" name="Text Box 47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6" name="Text Box 47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7" name="Text Box 47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8" name="Text Box 47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39" name="Text Box 47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0" name="Text Box 47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1" name="Text Box 47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2" name="Text Box 47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3" name="Text Box 47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4" name="Text Box 47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5" name="Text Box 47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6" name="Text Box 47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7" name="Text Box 47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8" name="Text Box 47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49" name="Text Box 47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0" name="Text Box 47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1" name="Text Box 47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2" name="Text Box 47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3" name="Text Box 47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4" name="Text Box 47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5" name="Text Box 47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6" name="Text Box 47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7" name="Text Box 47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8" name="Text Box 47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59" name="Text Box 47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0" name="Text Box 47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1" name="Text Box 47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2" name="Text Box 47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3" name="Text Box 47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4" name="Text Box 47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5" name="Text Box 47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6" name="Text Box 47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7" name="Text Box 47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8" name="Text Box 47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69" name="Text Box 47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0" name="Text Box 47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1" name="Text Box 48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2" name="Text Box 48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3" name="Text Box 48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4" name="Text Box 48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5" name="Text Box 48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6" name="Text Box 48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7" name="Text Box 48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8" name="Text Box 48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79" name="Text Box 48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0" name="Text Box 48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1" name="Text Box 48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2" name="Text Box 48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3" name="Text Box 48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4" name="Text Box 48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5" name="Text Box 48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6" name="Text Box 48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7" name="Text Box 48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8" name="Text Box 48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89" name="Text Box 48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0" name="Text Box 48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1" name="Text Box 48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2" name="Text Box 48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3" name="Text Box 48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4" name="Text Box 48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5" name="Text Box 48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6" name="Text Box 48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7" name="Text Box 48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8" name="Text Box 48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199" name="Text Box 48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0" name="Text Box 48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1" name="Text Box 48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2" name="Text Box 48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3" name="Text Box 48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4" name="Text Box 48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5" name="Text Box 48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6" name="Text Box 48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7" name="Text Box 48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8" name="Text Box 48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09" name="Text Box 48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0" name="Text Box 48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1" name="Text Box 48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2" name="Text Box 48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3" name="Text Box 48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4" name="Text Box 48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5" name="Text Box 48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6" name="Text Box 48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7" name="Text Box 48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8" name="Text Box 48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19" name="Text Box 48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0" name="Text Box 48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1" name="Text Box 48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2" name="Text Box 48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3" name="Text Box 48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4" name="Text Box 48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5" name="Text Box 48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6" name="Text Box 48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7" name="Text Box 48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8" name="Text Box 48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29" name="Text Box 48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0" name="Text Box 48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1" name="Text Box 48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2" name="Text Box 48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3" name="Text Box 48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4" name="Text Box 48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5" name="Text Box 48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6" name="Text Box 48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7" name="Text Box 48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8" name="Text Box 48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39" name="Text Box 48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0" name="Text Box 48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1" name="Text Box 48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2" name="Text Box 48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3" name="Text Box 48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4" name="Text Box 48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5" name="Text Box 48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6" name="Text Box 48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7" name="Text Box 48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8" name="Text Box 48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49" name="Text Box 48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0" name="Text Box 48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1" name="Text Box 48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2" name="Text Box 48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3" name="Text Box 48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4" name="Text Box 48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5" name="Text Box 48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6" name="Text Box 48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7" name="Text Box 48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8" name="Text Box 48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59" name="Text Box 48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0" name="Text Box 48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1" name="Text Box 48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2" name="Text Box 48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3" name="Text Box 48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4" name="Text Box 48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5" name="Text Box 48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6" name="Text Box 48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7" name="Text Box 48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8" name="Text Box 48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69" name="Text Box 48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0" name="Text Box 48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1" name="Text Box 49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2" name="Text Box 49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3" name="Text Box 49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4" name="Text Box 49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5" name="Text Box 49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6" name="Text Box 49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7" name="Text Box 49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8" name="Text Box 49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79" name="Text Box 49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0" name="Text Box 49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1" name="Text Box 49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2" name="Text Box 49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3" name="Text Box 49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4" name="Text Box 49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5" name="Text Box 49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6" name="Text Box 49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7" name="Text Box 49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8" name="Text Box 49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89" name="Text Box 49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0" name="Text Box 49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1" name="Text Box 49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2" name="Text Box 49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3" name="Text Box 49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4" name="Text Box 49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5" name="Text Box 49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6" name="Text Box 49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7" name="Text Box 49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8" name="Text Box 49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299" name="Text Box 49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0" name="Text Box 49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1" name="Text Box 49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2" name="Text Box 49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3" name="Text Box 49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4" name="Text Box 49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5" name="Text Box 49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6" name="Text Box 49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7" name="Text Box 49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8" name="Text Box 49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09" name="Text Box 49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0" name="Text Box 49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1" name="Text Box 49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2" name="Text Box 49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3" name="Text Box 49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4" name="Text Box 49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5" name="Text Box 49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6" name="Text Box 49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7" name="Text Box 49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8" name="Text Box 49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19" name="Text Box 49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0" name="Text Box 49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1" name="Text Box 49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2" name="Text Box 49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3" name="Text Box 49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4" name="Text Box 49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5" name="Text Box 49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6" name="Text Box 49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7" name="Text Box 49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8" name="Text Box 49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29" name="Text Box 49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0" name="Text Box 49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1" name="Text Box 49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2" name="Text Box 49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3" name="Text Box 49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4" name="Text Box 49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5" name="Text Box 49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6" name="Text Box 49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7" name="Text Box 49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8" name="Text Box 49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39" name="Text Box 49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0" name="Text Box 49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1" name="Text Box 49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2" name="Text Box 49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3" name="Text Box 49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4" name="Text Box 49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5" name="Text Box 49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6" name="Text Box 49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7" name="Text Box 49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8" name="Text Box 49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49" name="Text Box 49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0" name="Text Box 49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1" name="Text Box 49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2" name="Text Box 49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3" name="Text Box 49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4" name="Text Box 49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5" name="Text Box 49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6" name="Text Box 49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7" name="Text Box 49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8" name="Text Box 49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59" name="Text Box 49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0" name="Text Box 49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1" name="Text Box 49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2" name="Text Box 49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3" name="Text Box 49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4" name="Text Box 49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5" name="Text Box 49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6" name="Text Box 49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7" name="Text Box 49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8" name="Text Box 49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69" name="Text Box 49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0" name="Text Box 49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1" name="Text Box 50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2" name="Text Box 50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3" name="Text Box 50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4" name="Text Box 50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5" name="Text Box 50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6" name="Text Box 50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7" name="Text Box 50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8" name="Text Box 50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79" name="Text Box 50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0" name="Text Box 50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1" name="Text Box 50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2" name="Text Box 50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3" name="Text Box 50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4" name="Text Box 50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5" name="Text Box 50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6" name="Text Box 50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7" name="Text Box 50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8" name="Text Box 50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89" name="Text Box 50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0" name="Text Box 50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1" name="Text Box 50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2" name="Text Box 50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3" name="Text Box 50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4" name="Text Box 50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5" name="Text Box 50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6" name="Text Box 50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7" name="Text Box 50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8" name="Text Box 50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399" name="Text Box 50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0" name="Text Box 50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1" name="Text Box 50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2" name="Text Box 50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3" name="Text Box 50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4" name="Text Box 50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5" name="Text Box 50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6" name="Text Box 50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7" name="Text Box 50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8" name="Text Box 50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09" name="Text Box 50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0" name="Text Box 50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1" name="Text Box 50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2" name="Text Box 50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3" name="Text Box 50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4" name="Text Box 50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5" name="Text Box 50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6" name="Text Box 50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7" name="Text Box 50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8" name="Text Box 50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19" name="Text Box 50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0" name="Text Box 50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1" name="Text Box 50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2" name="Text Box 50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3" name="Text Box 50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4" name="Text Box 50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5" name="Text Box 50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6" name="Text Box 50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7" name="Text Box 50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8" name="Text Box 50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29" name="Text Box 50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0" name="Text Box 50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1" name="Text Box 50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2" name="Text Box 50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3" name="Text Box 50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4" name="Text Box 50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5" name="Text Box 50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6" name="Text Box 50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7" name="Text Box 50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8" name="Text Box 50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39" name="Text Box 50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0" name="Text Box 50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1" name="Text Box 50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2" name="Text Box 50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3" name="Text Box 50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4" name="Text Box 50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5" name="Text Box 50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6" name="Text Box 50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7" name="Text Box 50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8" name="Text Box 50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49" name="Text Box 50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0" name="Text Box 50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1" name="Text Box 50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2" name="Text Box 50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3" name="Text Box 50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4" name="Text Box 50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5" name="Text Box 50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6" name="Text Box 50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7" name="Text Box 50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8" name="Text Box 50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59" name="Text Box 50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0" name="Text Box 50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1" name="Text Box 50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2" name="Text Box 50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3" name="Text Box 50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4" name="Text Box 50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5" name="Text Box 50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6" name="Text Box 50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7" name="Text Box 50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8" name="Text Box 50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69" name="Text Box 50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0" name="Text Box 50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1" name="Text Box 51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2" name="Text Box 51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3" name="Text Box 51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4" name="Text Box 51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5" name="Text Box 51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6" name="Text Box 51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7" name="Text Box 51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8" name="Text Box 51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79" name="Text Box 51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0" name="Text Box 51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1" name="Text Box 51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2" name="Text Box 51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3" name="Text Box 51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4" name="Text Box 51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5" name="Text Box 51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6" name="Text Box 51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7" name="Text Box 51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8" name="Text Box 51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89" name="Text Box 51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0" name="Text Box 51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1" name="Text Box 51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2" name="Text Box 51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3" name="Text Box 51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4" name="Text Box 51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5" name="Text Box 51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6" name="Text Box 51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7" name="Text Box 51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8" name="Text Box 51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499" name="Text Box 51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0" name="Text Box 51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1" name="Text Box 51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2" name="Text Box 51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3" name="Text Box 51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4" name="Text Box 51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5" name="Text Box 51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6" name="Text Box 51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7" name="Text Box 51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8" name="Text Box 51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09" name="Text Box 51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0" name="Text Box 51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1" name="Text Box 51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2" name="Text Box 51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3" name="Text Box 51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4" name="Text Box 51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5" name="Text Box 51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6" name="Text Box 51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7" name="Text Box 51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8" name="Text Box 51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19" name="Text Box 51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0" name="Text Box 51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1" name="Text Box 51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2" name="Text Box 51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3" name="Text Box 51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4" name="Text Box 51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5" name="Text Box 51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6" name="Text Box 51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7" name="Text Box 51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8" name="Text Box 51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29" name="Text Box 51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0" name="Text Box 51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1" name="Text Box 51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2" name="Text Box 51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3" name="Text Box 51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4" name="Text Box 51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5" name="Text Box 51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6" name="Text Box 51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7" name="Text Box 51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8" name="Text Box 51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39" name="Text Box 51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0" name="Text Box 51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1" name="Text Box 51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2" name="Text Box 51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3" name="Text Box 51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4" name="Text Box 51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5" name="Text Box 51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6" name="Text Box 51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7" name="Text Box 51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8" name="Text Box 51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49" name="Text Box 51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0" name="Text Box 51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1" name="Text Box 51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2" name="Text Box 51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3" name="Text Box 51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4" name="Text Box 51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5" name="Text Box 51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6" name="Text Box 51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7" name="Text Box 51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8" name="Text Box 51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59" name="Text Box 51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0" name="Text Box 51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1" name="Text Box 51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2" name="Text Box 51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3" name="Text Box 51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4" name="Text Box 51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5" name="Text Box 51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6" name="Text Box 51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7" name="Text Box 51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8" name="Text Box 51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69" name="Text Box 51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0" name="Text Box 51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1" name="Text Box 52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2" name="Text Box 52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3" name="Text Box 52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4" name="Text Box 52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5" name="Text Box 52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6" name="Text Box 52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7" name="Text Box 52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8" name="Text Box 52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79" name="Text Box 52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0" name="Text Box 52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1" name="Text Box 52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2" name="Text Box 52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3" name="Text Box 52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4" name="Text Box 52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5" name="Text Box 52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6" name="Text Box 52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7" name="Text Box 52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8" name="Text Box 52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89" name="Text Box 52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0" name="Text Box 52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1" name="Text Box 52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2" name="Text Box 52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3" name="Text Box 52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4" name="Text Box 52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5" name="Text Box 52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6" name="Text Box 52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7" name="Text Box 52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8" name="Text Box 52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599" name="Text Box 52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0" name="Text Box 52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1" name="Text Box 52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2" name="Text Box 52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3" name="Text Box 52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4" name="Text Box 52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5" name="Text Box 52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6" name="Text Box 52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7" name="Text Box 52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8" name="Text Box 52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09" name="Text Box 52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0" name="Text Box 52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1" name="Text Box 52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2" name="Text Box 52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3" name="Text Box 52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4" name="Text Box 52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5" name="Text Box 52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6" name="Text Box 52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7" name="Text Box 52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8" name="Text Box 52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19" name="Text Box 52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0" name="Text Box 52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1" name="Text Box 52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2" name="Text Box 52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3" name="Text Box 52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4" name="Text Box 52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5" name="Text Box 52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6" name="Text Box 52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7" name="Text Box 52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8" name="Text Box 52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29" name="Text Box 52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0" name="Text Box 52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1" name="Text Box 526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2" name="Text Box 526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3" name="Text Box 526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4" name="Text Box 526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5" name="Text Box 526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6" name="Text Box 526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7" name="Text Box 526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8" name="Text Box 526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39" name="Text Box 526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0" name="Text Box 526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1" name="Text Box 527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2" name="Text Box 527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3" name="Text Box 527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4" name="Text Box 527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5" name="Text Box 527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6" name="Text Box 527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7" name="Text Box 527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8" name="Text Box 527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49" name="Text Box 527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0" name="Text Box 527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1" name="Text Box 528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2" name="Text Box 528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3" name="Text Box 528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4" name="Text Box 528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5" name="Text Box 528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6" name="Text Box 528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7" name="Text Box 528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8" name="Text Box 528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59" name="Text Box 528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0" name="Text Box 528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1" name="Text Box 529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2" name="Text Box 529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3" name="Text Box 529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4" name="Text Box 529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5" name="Text Box 529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6" name="Text Box 529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7" name="Text Box 529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8" name="Text Box 529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69" name="Text Box 529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0" name="Text Box 529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1" name="Text Box 530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2" name="Text Box 530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3" name="Text Box 530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4" name="Text Box 530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5" name="Text Box 530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6" name="Text Box 530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7" name="Text Box 530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8" name="Text Box 530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79" name="Text Box 530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0" name="Text Box 530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1" name="Text Box 531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2" name="Text Box 531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3" name="Text Box 531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4" name="Text Box 531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5" name="Text Box 531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6" name="Text Box 531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7" name="Text Box 531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8" name="Text Box 531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89" name="Text Box 531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0" name="Text Box 531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1" name="Text Box 532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2" name="Text Box 532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3" name="Text Box 532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4" name="Text Box 532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5" name="Text Box 532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6" name="Text Box 532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7" name="Text Box 532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8" name="Text Box 532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699" name="Text Box 532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0" name="Text Box 532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1" name="Text Box 533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2" name="Text Box 533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3" name="Text Box 533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4" name="Text Box 533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5" name="Text Box 533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6" name="Text Box 533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7" name="Text Box 533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8" name="Text Box 533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09" name="Text Box 533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0" name="Text Box 533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1" name="Text Box 534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2" name="Text Box 534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3" name="Text Box 534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4" name="Text Box 534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5" name="Text Box 534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6" name="Text Box 534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7" name="Text Box 534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8" name="Text Box 534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19" name="Text Box 534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0" name="Text Box 534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1" name="Text Box 5350"/>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2" name="Text Box 5351"/>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3" name="Text Box 5352"/>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4" name="Text Box 5353"/>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5" name="Text Box 5354"/>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6" name="Text Box 5355"/>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7" name="Text Box 5356"/>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8" name="Text Box 5357"/>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29" name="Text Box 5358"/>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09"/>
    <xdr:sp macro="" textlink="">
      <xdr:nvSpPr>
        <xdr:cNvPr id="13730" name="Text Box 5359"/>
        <xdr:cNvSpPr txBox="1">
          <a:spLocks noChangeArrowheads="1"/>
        </xdr:cNvSpPr>
      </xdr:nvSpPr>
      <xdr:spPr bwMode="auto">
        <a:xfrm>
          <a:off x="4815840" y="63055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10"/>
    <xdr:sp macro="" textlink="">
      <xdr:nvSpPr>
        <xdr:cNvPr id="13731" name="Text Box 377"/>
        <xdr:cNvSpPr txBox="1">
          <a:spLocks noChangeArrowheads="1"/>
        </xdr:cNvSpPr>
      </xdr:nvSpPr>
      <xdr:spPr bwMode="auto">
        <a:xfrm>
          <a:off x="4815840" y="6305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10"/>
    <xdr:sp macro="" textlink="">
      <xdr:nvSpPr>
        <xdr:cNvPr id="13732" name="Text Box 378"/>
        <xdr:cNvSpPr txBox="1">
          <a:spLocks noChangeArrowheads="1"/>
        </xdr:cNvSpPr>
      </xdr:nvSpPr>
      <xdr:spPr bwMode="auto">
        <a:xfrm>
          <a:off x="4815840" y="6305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205410"/>
    <xdr:sp macro="" textlink="">
      <xdr:nvSpPr>
        <xdr:cNvPr id="13733" name="Text Box 379"/>
        <xdr:cNvSpPr txBox="1">
          <a:spLocks noChangeArrowheads="1"/>
        </xdr:cNvSpPr>
      </xdr:nvSpPr>
      <xdr:spPr bwMode="auto">
        <a:xfrm>
          <a:off x="4815840" y="63055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0</xdr:rowOff>
    </xdr:from>
    <xdr:ext cx="85725" cy="205408"/>
    <xdr:sp macro="" textlink="">
      <xdr:nvSpPr>
        <xdr:cNvPr id="2" name="Text Box 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 name="Text Box 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 name="Text Box 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 name="Text Box 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 name="Text Box 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 name="Text Box 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 name="Text Box 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 name="Text Box 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 name="Text Box 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 name="Text Box 1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 name="Text Box 1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 name="Text Box 1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 name="Text Box 1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 name="Text Box 1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 name="Text Box 1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 name="Text Box 1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 name="Text Box 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9" name="Text Box 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0" name="Text Box 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 name="Text Box 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 name="Text Box 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 name="Text Box 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 name="Text Box 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 name="Text Box 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 name="Text Box 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 name="Text Box 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 name="Text Box 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 name="Text Box 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 name="Text Box 2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 name="Text Box 3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 name="Text Box 3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 name="Text Box 3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4" name="Text Box 3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5" name="Text Box 3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6" name="Text Box 3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7" name="Text Box 3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8" name="Text Box 3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9" name="Text Box 3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0" name="Text Box 3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1" name="Text Box 4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2" name="Text Box 4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3" name="Text Box 4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4" name="Text Box 4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5" name="Text Box 4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6" name="Text Box 4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7" name="Text Box 4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8" name="Text Box 1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9" name="Text Box 1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0" name="Text Box 1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1" name="Text Box 1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2" name="Text Box 1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3" name="Text Box 1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4" name="Text Box 1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5" name="Text Box 1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6" name="Text Box 1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7" name="Text Box 1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8" name="Text Box 1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9" name="Text Box 1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0" name="Text Box 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1" name="Text Box 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2" name="Text Box 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3" name="Text Box 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4" name="Text Box 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5" name="Text Box 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6" name="Text Box 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7" name="Text Box 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8" name="Text Box 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9" name="Text Box 1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0" name="Text Box 1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1" name="Text Box 1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2" name="Text Box 1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3" name="Text Box 1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4" name="Text Box 1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5" name="Text Box 1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6" name="Text Box 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7" name="Text Box 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8" name="Text Box 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9" name="Text Box 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0" name="Text Box 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1" name="Text Box 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2" name="Text Box 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3" name="Text Box 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4" name="Text Box 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5" name="Text Box 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6" name="Text Box 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7" name="Text Box 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8" name="Text Box 2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9" name="Text Box 3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0" name="Text Box 3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1" name="Text Box 3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2" name="Text Box 3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3" name="Text Box 3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4" name="Text Box 3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5" name="Text Box 3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6" name="Text Box 3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7" name="Text Box 3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8" name="Text Box 3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9" name="Text Box 4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0" name="Text Box 4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1" name="Text Box 4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2" name="Text Box 4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3" name="Text Box 4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4" name="Text Box 4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5" name="Text Box 4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6" name="Text Box 1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7" name="Text Box 1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8" name="Text Box 1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9" name="Text Box 1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0" name="Text Box 1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1" name="Text Box 1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2" name="Text Box 1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3" name="Text Box 1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4" name="Text Box 1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5" name="Text Box 1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6" name="Text Box 1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7" name="Text Box 1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8" name="Text Box 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9" name="Text Box 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0" name="Text Box 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1" name="Text Box 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2" name="Text Box 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3" name="Text Box 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4" name="Text Box 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5" name="Text Box 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6" name="Text Box 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7" name="Text Box 1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8" name="Text Box 1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9" name="Text Box 1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0" name="Text Box 1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1" name="Text Box 1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2" name="Text Box 1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3" name="Text Box 1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4" name="Text Box 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5" name="Text Box 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6" name="Text Box 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7" name="Text Box 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8" name="Text Box 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9" name="Text Box 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0" name="Text Box 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1" name="Text Box 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2" name="Text Box 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3" name="Text Box 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4" name="Text Box 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5" name="Text Box 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6" name="Text Box 2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7" name="Text Box 3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8" name="Text Box 3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9" name="Text Box 3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0" name="Text Box 3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1" name="Text Box 3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2" name="Text Box 3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3" name="Text Box 3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4" name="Text Box 3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5" name="Text Box 3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6" name="Text Box 3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7" name="Text Box 4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8" name="Text Box 4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9" name="Text Box 4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0" name="Text Box 4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1" name="Text Box 4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2" name="Text Box 4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3" name="Text Box 4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 name="Text Box 4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 name="Text Box 4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 name="Text Box 4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 name="Text Box 5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 name="Text Box 5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 name="Text Box 5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 name="Text Box 5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 name="Text Box 5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 name="Text Box 5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 name="Text Box 5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 name="Text Box 5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 name="Text Box 5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 name="Text Box 5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 name="Text Box 6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 name="Text Box 6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 name="Text Box 6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 name="Text Box 6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 name="Text Box 6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 name="Text Box 6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 name="Text Box 6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 name="Text Box 6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 name="Text Box 6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 name="Text Box 6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 name="Text Box 7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 name="Text Box 7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 name="Text Box 7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 name="Text Box 7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 name="Text Box 7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 name="Text Box 7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 name="Text Box 7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 name="Text Box 7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 name="Text Box 7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 name="Text Box 7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 name="Text Box 8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 name="Text Box 8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 name="Text Box 8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 name="Text Box 8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 name="Text Box 8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 name="Text Box 8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 name="Text Box 8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 name="Text Box 8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 name="Text Box 8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06" name="Text Box 1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07" name="Text Box 1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08" name="Text Box 1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09" name="Text Box 1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0" name="Text Box 1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1" name="Text Box 1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2" name="Text Box 1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3" name="Text Box 1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4" name="Text Box 1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5" name="Text Box 1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6" name="Text Box 1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7" name="Text Box 1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8" name="Text Box 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19" name="Text Box 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0" name="Text Box 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1" name="Text Box 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2" name="Text Box 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3" name="Text Box 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4" name="Text Box 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5" name="Text Box 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6" name="Text Box 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7" name="Text Box 1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8" name="Text Box 1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9" name="Text Box 1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0" name="Text Box 1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1" name="Text Box 1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2" name="Text Box 1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3" name="Text Box 1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4" name="Text Box 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5" name="Text Box 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6" name="Text Box 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7" name="Text Box 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8" name="Text Box 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9" name="Text Box 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0" name="Text Box 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1" name="Text Box 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2" name="Text Box 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3" name="Text Box 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4" name="Text Box 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5" name="Text Box 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6" name="Text Box 2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7" name="Text Box 3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8" name="Text Box 3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9" name="Text Box 3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0" name="Text Box 3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1" name="Text Box 3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2" name="Text Box 3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3" name="Text Box 3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4" name="Text Box 3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5" name="Text Box 3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6" name="Text Box 3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7" name="Text Box 4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8" name="Text Box 4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9" name="Text Box 4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0" name="Text Box 4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1" name="Text Box 4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2" name="Text Box 4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3" name="Text Box 4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4" name="Text Box 4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5" name="Text Box 4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6" name="Text Box 4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7" name="Text Box 5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8" name="Text Box 5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9" name="Text Box 5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0" name="Text Box 5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1" name="Text Box 5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2" name="Text Box 5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3" name="Text Box 5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4" name="Text Box 5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5" name="Text Box 5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6" name="Text Box 5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7" name="Text Box 6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8" name="Text Box 6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9" name="Text Box 6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0" name="Text Box 6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1" name="Text Box 6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 name="Text Box 6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 name="Text Box 6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 name="Text Box 6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 name="Text Box 6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 name="Text Box 6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 name="Text Box 7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 name="Text Box 7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 name="Text Box 7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 name="Text Box 7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 name="Text Box 7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 name="Text Box 7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 name="Text Box 7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 name="Text Box 7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 name="Text Box 7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 name="Text Box 79"/>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 name="Text Box 80"/>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 name="Text Box 81"/>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 name="Text Box 82"/>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 name="Text Box 83"/>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 name="Text Box 84"/>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 name="Text Box 85"/>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 name="Text Box 86"/>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 name="Text Box 87"/>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 name="Text Box 88"/>
        <xdr:cNvSpPr txBox="1">
          <a:spLocks noChangeArrowheads="1"/>
        </xdr:cNvSpPr>
      </xdr:nvSpPr>
      <xdr:spPr bwMode="auto">
        <a:xfrm>
          <a:off x="480060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6" name="Text Box 11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7" name="Text Box 11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8" name="Text Box 119"/>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9" name="Text Box 120"/>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0" name="Text Box 121"/>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1" name="Text Box 122"/>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2" name="Text Box 123"/>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3" name="Text Box 124"/>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4" name="Text Box 125"/>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5" name="Text Box 126"/>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6" name="Text Box 127"/>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7" name="Text Box 128"/>
        <xdr:cNvSpPr txBox="1">
          <a:spLocks noChangeArrowheads="1"/>
        </xdr:cNvSpPr>
      </xdr:nvSpPr>
      <xdr:spPr bwMode="auto">
        <a:xfrm>
          <a:off x="480060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1"/>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s>
  <sheetData>
    <row r="1" spans="1:5" ht="15" customHeight="1" x14ac:dyDescent="0.3">
      <c r="A1" s="36" t="s">
        <v>31</v>
      </c>
    </row>
    <row r="2" spans="1:5" ht="15" customHeight="1" x14ac:dyDescent="0.25">
      <c r="A2" s="37" t="s">
        <v>32</v>
      </c>
      <c r="B2" s="37"/>
      <c r="C2" s="37"/>
      <c r="D2" s="37"/>
      <c r="E2" s="37"/>
    </row>
    <row r="3" spans="1:5" ht="15" customHeight="1" x14ac:dyDescent="0.25">
      <c r="A3" s="37" t="s">
        <v>33</v>
      </c>
      <c r="B3" s="37"/>
      <c r="C3" s="37"/>
      <c r="D3" s="37"/>
      <c r="E3" s="37"/>
    </row>
    <row r="4" spans="1:5" ht="15" customHeight="1" x14ac:dyDescent="0.25">
      <c r="A4" s="38" t="s">
        <v>34</v>
      </c>
      <c r="B4" s="38"/>
      <c r="C4" s="38"/>
      <c r="D4" s="38"/>
      <c r="E4" s="38"/>
    </row>
    <row r="5" spans="1:5" ht="15" customHeight="1" x14ac:dyDescent="0.25">
      <c r="A5" s="38"/>
      <c r="B5" s="38"/>
      <c r="C5" s="38"/>
      <c r="D5" s="38"/>
      <c r="E5" s="38"/>
    </row>
    <row r="6" spans="1:5" ht="15" customHeight="1" x14ac:dyDescent="0.25">
      <c r="A6" s="38"/>
      <c r="B6" s="38"/>
      <c r="C6" s="38"/>
      <c r="D6" s="38"/>
      <c r="E6" s="38"/>
    </row>
    <row r="7" spans="1:5" ht="15" customHeight="1" x14ac:dyDescent="0.25">
      <c r="A7" s="38"/>
      <c r="B7" s="38"/>
      <c r="C7" s="38"/>
      <c r="D7" s="38"/>
      <c r="E7" s="38"/>
    </row>
    <row r="8" spans="1:5" ht="15" customHeight="1" x14ac:dyDescent="0.25">
      <c r="A8" s="38"/>
      <c r="B8" s="38"/>
      <c r="C8" s="38"/>
      <c r="D8" s="38"/>
      <c r="E8" s="38"/>
    </row>
    <row r="9" spans="1:5" ht="15" customHeight="1" x14ac:dyDescent="0.25">
      <c r="A9" s="39"/>
      <c r="B9" s="39"/>
      <c r="C9" s="39"/>
      <c r="D9" s="39"/>
      <c r="E9" s="39"/>
    </row>
    <row r="10" spans="1:5" ht="15" customHeight="1" x14ac:dyDescent="0.25">
      <c r="A10" s="40" t="s">
        <v>1</v>
      </c>
      <c r="B10" s="41"/>
      <c r="C10" s="41"/>
      <c r="D10" s="41"/>
      <c r="E10" s="41"/>
    </row>
    <row r="11" spans="1:5" ht="15" customHeight="1" x14ac:dyDescent="0.25">
      <c r="A11" s="42" t="s">
        <v>35</v>
      </c>
      <c r="B11" s="41"/>
      <c r="C11" s="41"/>
      <c r="D11" s="41"/>
      <c r="E11" s="43" t="s">
        <v>36</v>
      </c>
    </row>
    <row r="12" spans="1:5" ht="15" customHeight="1" x14ac:dyDescent="0.25">
      <c r="A12" s="44"/>
      <c r="B12" s="45"/>
      <c r="C12" s="46"/>
      <c r="D12" s="46"/>
      <c r="E12" s="47"/>
    </row>
    <row r="13" spans="1:5" ht="15" customHeight="1" x14ac:dyDescent="0.25">
      <c r="B13" s="48" t="s">
        <v>37</v>
      </c>
      <c r="C13" s="48" t="s">
        <v>38</v>
      </c>
      <c r="D13" s="49" t="s">
        <v>39</v>
      </c>
      <c r="E13" s="50" t="s">
        <v>40</v>
      </c>
    </row>
    <row r="14" spans="1:5" ht="15" customHeight="1" x14ac:dyDescent="0.25">
      <c r="B14" s="51">
        <v>98278</v>
      </c>
      <c r="C14" s="52"/>
      <c r="D14" s="53" t="s">
        <v>41</v>
      </c>
      <c r="E14" s="54">
        <v>386</v>
      </c>
    </row>
    <row r="15" spans="1:5" ht="15" customHeight="1" x14ac:dyDescent="0.25">
      <c r="B15" s="55"/>
      <c r="C15" s="56" t="s">
        <v>42</v>
      </c>
      <c r="D15" s="57"/>
      <c r="E15" s="58">
        <f>SUM(E14:E14)</f>
        <v>386</v>
      </c>
    </row>
    <row r="16" spans="1:5" ht="15" customHeight="1" x14ac:dyDescent="0.3">
      <c r="A16" s="59"/>
      <c r="B16" s="60"/>
      <c r="C16" s="60"/>
      <c r="D16" s="60"/>
      <c r="E16" s="60"/>
    </row>
    <row r="17" spans="1:5" ht="15" customHeight="1" x14ac:dyDescent="0.25">
      <c r="A17" s="40" t="s">
        <v>17</v>
      </c>
      <c r="B17" s="41"/>
      <c r="C17" s="41"/>
    </row>
    <row r="18" spans="1:5" ht="15" customHeight="1" x14ac:dyDescent="0.25">
      <c r="A18" s="42" t="s">
        <v>43</v>
      </c>
      <c r="B18" s="46"/>
      <c r="C18" s="46"/>
      <c r="D18" s="46"/>
      <c r="E18" s="61" t="s">
        <v>44</v>
      </c>
    </row>
    <row r="19" spans="1:5" ht="15" customHeight="1" x14ac:dyDescent="0.25">
      <c r="A19" s="62"/>
      <c r="B19" s="63"/>
      <c r="C19" s="41"/>
      <c r="D19" s="60"/>
      <c r="E19" s="64"/>
    </row>
    <row r="20" spans="1:5" ht="15" customHeight="1" x14ac:dyDescent="0.25">
      <c r="C20" s="65" t="s">
        <v>38</v>
      </c>
      <c r="D20" s="66" t="s">
        <v>45</v>
      </c>
      <c r="E20" s="50" t="s">
        <v>40</v>
      </c>
    </row>
    <row r="21" spans="1:5" ht="15" customHeight="1" x14ac:dyDescent="0.25">
      <c r="C21" s="67">
        <v>3769</v>
      </c>
      <c r="D21" s="68" t="s">
        <v>46</v>
      </c>
      <c r="E21" s="54">
        <v>386</v>
      </c>
    </row>
    <row r="22" spans="1:5" ht="15" customHeight="1" x14ac:dyDescent="0.25">
      <c r="C22" s="69" t="s">
        <v>42</v>
      </c>
      <c r="D22" s="70"/>
      <c r="E22" s="71">
        <f>SUM(E21:E21)</f>
        <v>386</v>
      </c>
    </row>
    <row r="23" spans="1:5" ht="15" customHeight="1" x14ac:dyDescent="0.25"/>
    <row r="24" spans="1:5" ht="15" customHeight="1" x14ac:dyDescent="0.25"/>
    <row r="25" spans="1:5" ht="15" customHeight="1" x14ac:dyDescent="0.3">
      <c r="A25" s="36" t="s">
        <v>47</v>
      </c>
    </row>
    <row r="26" spans="1:5" ht="15" customHeight="1" x14ac:dyDescent="0.25">
      <c r="A26" s="37" t="s">
        <v>32</v>
      </c>
      <c r="B26" s="37"/>
      <c r="C26" s="37"/>
      <c r="D26" s="37"/>
      <c r="E26" s="37"/>
    </row>
    <row r="27" spans="1:5" ht="15" customHeight="1" x14ac:dyDescent="0.25">
      <c r="A27" s="37" t="s">
        <v>33</v>
      </c>
      <c r="B27" s="37"/>
      <c r="C27" s="37"/>
      <c r="D27" s="37"/>
      <c r="E27" s="37"/>
    </row>
    <row r="28" spans="1:5" ht="15" customHeight="1" x14ac:dyDescent="0.25">
      <c r="A28" s="38" t="s">
        <v>48</v>
      </c>
      <c r="B28" s="38"/>
      <c r="C28" s="38"/>
      <c r="D28" s="38"/>
      <c r="E28" s="38"/>
    </row>
    <row r="29" spans="1:5" ht="15" customHeight="1" x14ac:dyDescent="0.25">
      <c r="A29" s="38"/>
      <c r="B29" s="38"/>
      <c r="C29" s="38"/>
      <c r="D29" s="38"/>
      <c r="E29" s="38"/>
    </row>
    <row r="30" spans="1:5" ht="15" customHeight="1" x14ac:dyDescent="0.25">
      <c r="A30" s="38"/>
      <c r="B30" s="38"/>
      <c r="C30" s="38"/>
      <c r="D30" s="38"/>
      <c r="E30" s="38"/>
    </row>
    <row r="31" spans="1:5" ht="15" customHeight="1" x14ac:dyDescent="0.25">
      <c r="A31" s="38"/>
      <c r="B31" s="38"/>
      <c r="C31" s="38"/>
      <c r="D31" s="38"/>
      <c r="E31" s="38"/>
    </row>
    <row r="32" spans="1:5" ht="15" customHeight="1" x14ac:dyDescent="0.25">
      <c r="A32" s="38"/>
      <c r="B32" s="38"/>
      <c r="C32" s="38"/>
      <c r="D32" s="38"/>
      <c r="E32" s="38"/>
    </row>
    <row r="33" spans="1:5" ht="15" customHeight="1" x14ac:dyDescent="0.25">
      <c r="A33" s="39"/>
      <c r="B33" s="39"/>
      <c r="C33" s="39"/>
      <c r="D33" s="39"/>
      <c r="E33" s="39"/>
    </row>
    <row r="34" spans="1:5" ht="15" customHeight="1" x14ac:dyDescent="0.25">
      <c r="A34" s="40" t="s">
        <v>1</v>
      </c>
      <c r="B34" s="41"/>
      <c r="C34" s="41"/>
      <c r="D34" s="41"/>
      <c r="E34" s="41"/>
    </row>
    <row r="35" spans="1:5" ht="15" customHeight="1" x14ac:dyDescent="0.25">
      <c r="A35" s="42" t="s">
        <v>35</v>
      </c>
      <c r="B35" s="41"/>
      <c r="C35" s="41"/>
      <c r="D35" s="41"/>
      <c r="E35" s="43" t="s">
        <v>36</v>
      </c>
    </row>
    <row r="36" spans="1:5" ht="15" customHeight="1" x14ac:dyDescent="0.25">
      <c r="A36" s="44"/>
      <c r="B36" s="45"/>
      <c r="C36" s="46"/>
      <c r="D36" s="46"/>
      <c r="E36" s="47"/>
    </row>
    <row r="37" spans="1:5" ht="15" customHeight="1" x14ac:dyDescent="0.25">
      <c r="B37" s="48" t="s">
        <v>37</v>
      </c>
      <c r="C37" s="48" t="s">
        <v>38</v>
      </c>
      <c r="D37" s="49" t="s">
        <v>39</v>
      </c>
      <c r="E37" s="50" t="s">
        <v>40</v>
      </c>
    </row>
    <row r="38" spans="1:5" ht="15" customHeight="1" x14ac:dyDescent="0.25">
      <c r="B38" s="51">
        <v>98278</v>
      </c>
      <c r="C38" s="52"/>
      <c r="D38" s="53" t="s">
        <v>41</v>
      </c>
      <c r="E38" s="54">
        <v>14832</v>
      </c>
    </row>
    <row r="39" spans="1:5" ht="15" customHeight="1" x14ac:dyDescent="0.25">
      <c r="B39" s="55"/>
      <c r="C39" s="56" t="s">
        <v>42</v>
      </c>
      <c r="D39" s="57"/>
      <c r="E39" s="58">
        <f>SUM(E38:E38)</f>
        <v>14832</v>
      </c>
    </row>
    <row r="40" spans="1:5" ht="15" customHeight="1" x14ac:dyDescent="0.3">
      <c r="A40" s="59"/>
      <c r="B40" s="60"/>
      <c r="C40" s="60"/>
      <c r="D40" s="60"/>
      <c r="E40" s="60"/>
    </row>
    <row r="41" spans="1:5" ht="15" customHeight="1" x14ac:dyDescent="0.25">
      <c r="A41" s="40" t="s">
        <v>17</v>
      </c>
      <c r="B41" s="41"/>
      <c r="C41" s="41"/>
    </row>
    <row r="42" spans="1:5" ht="15" customHeight="1" x14ac:dyDescent="0.25">
      <c r="A42" s="42" t="s">
        <v>43</v>
      </c>
      <c r="B42" s="46"/>
      <c r="C42" s="46"/>
      <c r="D42" s="46"/>
      <c r="E42" s="61" t="s">
        <v>44</v>
      </c>
    </row>
    <row r="43" spans="1:5" ht="15" customHeight="1" x14ac:dyDescent="0.25">
      <c r="A43" s="62"/>
      <c r="B43" s="63"/>
      <c r="C43" s="41"/>
      <c r="D43" s="60"/>
      <c r="E43" s="64"/>
    </row>
    <row r="44" spans="1:5" ht="15" customHeight="1" x14ac:dyDescent="0.25">
      <c r="C44" s="65" t="s">
        <v>38</v>
      </c>
      <c r="D44" s="66" t="s">
        <v>45</v>
      </c>
      <c r="E44" s="50" t="s">
        <v>40</v>
      </c>
    </row>
    <row r="45" spans="1:5" ht="15" customHeight="1" x14ac:dyDescent="0.25">
      <c r="C45" s="67">
        <v>3769</v>
      </c>
      <c r="D45" s="68" t="s">
        <v>46</v>
      </c>
      <c r="E45" s="54">
        <v>14832</v>
      </c>
    </row>
    <row r="46" spans="1:5" ht="15" customHeight="1" x14ac:dyDescent="0.25">
      <c r="C46" s="69" t="s">
        <v>42</v>
      </c>
      <c r="D46" s="70"/>
      <c r="E46" s="71">
        <f>SUM(E45:E45)</f>
        <v>14832</v>
      </c>
    </row>
    <row r="47" spans="1:5" ht="15" customHeight="1" x14ac:dyDescent="0.25"/>
    <row r="48" spans="1:5" ht="15" customHeight="1" x14ac:dyDescent="0.25"/>
    <row r="49" spans="1:5" ht="15" customHeight="1" x14ac:dyDescent="0.25"/>
    <row r="50" spans="1:5" ht="15" customHeight="1" x14ac:dyDescent="0.25"/>
    <row r="51" spans="1:5" ht="15" customHeight="1" x14ac:dyDescent="0.25"/>
    <row r="52" spans="1:5" ht="15" customHeight="1" x14ac:dyDescent="0.25"/>
    <row r="53" spans="1:5" ht="15" customHeight="1" x14ac:dyDescent="0.25"/>
    <row r="54" spans="1:5" ht="15" customHeight="1" x14ac:dyDescent="0.25"/>
    <row r="55" spans="1:5" ht="15" customHeight="1" x14ac:dyDescent="0.3">
      <c r="A55" s="36" t="s">
        <v>49</v>
      </c>
    </row>
    <row r="56" spans="1:5" ht="15" customHeight="1" x14ac:dyDescent="0.25">
      <c r="A56" s="37" t="s">
        <v>32</v>
      </c>
      <c r="B56" s="37"/>
      <c r="C56" s="37"/>
      <c r="D56" s="37"/>
      <c r="E56" s="37"/>
    </row>
    <row r="57" spans="1:5" ht="15" customHeight="1" x14ac:dyDescent="0.25">
      <c r="A57" s="37" t="s">
        <v>50</v>
      </c>
      <c r="B57" s="37"/>
      <c r="C57" s="37"/>
      <c r="D57" s="37"/>
      <c r="E57" s="37"/>
    </row>
    <row r="58" spans="1:5" ht="15" customHeight="1" x14ac:dyDescent="0.25">
      <c r="A58" s="38" t="s">
        <v>51</v>
      </c>
      <c r="B58" s="38"/>
      <c r="C58" s="38"/>
      <c r="D58" s="38"/>
      <c r="E58" s="38"/>
    </row>
    <row r="59" spans="1:5" ht="15" customHeight="1" x14ac:dyDescent="0.25">
      <c r="A59" s="38"/>
      <c r="B59" s="38"/>
      <c r="C59" s="38"/>
      <c r="D59" s="38"/>
      <c r="E59" s="38"/>
    </row>
    <row r="60" spans="1:5" ht="15" customHeight="1" x14ac:dyDescent="0.25">
      <c r="A60" s="38"/>
      <c r="B60" s="38"/>
      <c r="C60" s="38"/>
      <c r="D60" s="38"/>
      <c r="E60" s="38"/>
    </row>
    <row r="61" spans="1:5" ht="15" customHeight="1" x14ac:dyDescent="0.25">
      <c r="A61" s="38"/>
      <c r="B61" s="38"/>
      <c r="C61" s="38"/>
      <c r="D61" s="38"/>
      <c r="E61" s="38"/>
    </row>
    <row r="62" spans="1:5" ht="15" customHeight="1" x14ac:dyDescent="0.25">
      <c r="A62" s="38"/>
      <c r="B62" s="38"/>
      <c r="C62" s="38"/>
      <c r="D62" s="38"/>
      <c r="E62" s="38"/>
    </row>
    <row r="63" spans="1:5" ht="15" customHeight="1" x14ac:dyDescent="0.25">
      <c r="A63" s="72"/>
      <c r="B63" s="72"/>
      <c r="C63" s="72"/>
      <c r="D63" s="72"/>
      <c r="E63" s="72"/>
    </row>
    <row r="64" spans="1:5" ht="15" customHeight="1" x14ac:dyDescent="0.25">
      <c r="A64" s="40" t="s">
        <v>1</v>
      </c>
      <c r="B64" s="41"/>
      <c r="C64" s="41"/>
      <c r="D64" s="41"/>
      <c r="E64" s="41"/>
    </row>
    <row r="65" spans="1:5" ht="15" customHeight="1" x14ac:dyDescent="0.25">
      <c r="A65" s="73" t="s">
        <v>52</v>
      </c>
      <c r="B65" s="41"/>
      <c r="C65" s="41"/>
      <c r="D65" s="41"/>
      <c r="E65" s="43" t="s">
        <v>53</v>
      </c>
    </row>
    <row r="66" spans="1:5" ht="15" customHeight="1" x14ac:dyDescent="0.25">
      <c r="A66" s="62"/>
      <c r="B66" s="40"/>
      <c r="C66" s="41"/>
      <c r="D66" s="41"/>
      <c r="E66" s="74"/>
    </row>
    <row r="67" spans="1:5" ht="15" customHeight="1" x14ac:dyDescent="0.25">
      <c r="A67" s="44"/>
      <c r="B67" s="65" t="s">
        <v>37</v>
      </c>
      <c r="C67" s="65" t="s">
        <v>38</v>
      </c>
      <c r="D67" s="75" t="s">
        <v>39</v>
      </c>
      <c r="E67" s="65" t="s">
        <v>40</v>
      </c>
    </row>
    <row r="68" spans="1:5" ht="15" customHeight="1" x14ac:dyDescent="0.25">
      <c r="A68" s="44"/>
      <c r="B68" s="76">
        <v>33049</v>
      </c>
      <c r="C68" s="52"/>
      <c r="D68" s="53" t="s">
        <v>54</v>
      </c>
      <c r="E68" s="54">
        <v>7943436</v>
      </c>
    </row>
    <row r="69" spans="1:5" ht="15" customHeight="1" x14ac:dyDescent="0.25">
      <c r="A69" s="44"/>
      <c r="B69" s="77"/>
      <c r="C69" s="69" t="s">
        <v>42</v>
      </c>
      <c r="D69" s="78"/>
      <c r="E69" s="79">
        <f>SUM(E68:E68)</f>
        <v>7943436</v>
      </c>
    </row>
    <row r="70" spans="1:5" ht="15" customHeight="1" x14ac:dyDescent="0.25">
      <c r="A70" s="44"/>
      <c r="B70" s="80"/>
      <c r="C70" s="81"/>
      <c r="D70" s="41"/>
      <c r="E70" s="82"/>
    </row>
    <row r="71" spans="1:5" ht="15" customHeight="1" x14ac:dyDescent="0.25">
      <c r="A71" s="40" t="s">
        <v>17</v>
      </c>
      <c r="B71" s="41"/>
      <c r="C71" s="41"/>
      <c r="D71" s="41"/>
      <c r="E71" s="62"/>
    </row>
    <row r="72" spans="1:5" ht="15" customHeight="1" x14ac:dyDescent="0.25">
      <c r="A72" s="73" t="s">
        <v>52</v>
      </c>
      <c r="B72" s="41"/>
      <c r="C72" s="41"/>
      <c r="D72" s="41"/>
      <c r="E72" s="43" t="s">
        <v>53</v>
      </c>
    </row>
    <row r="73" spans="1:5" ht="15" customHeight="1" x14ac:dyDescent="0.25"/>
    <row r="74" spans="1:5" ht="15" customHeight="1" x14ac:dyDescent="0.25">
      <c r="A74" s="83" t="s">
        <v>55</v>
      </c>
      <c r="E74" s="84">
        <v>7943436</v>
      </c>
    </row>
    <row r="75" spans="1:5" ht="15" customHeight="1" x14ac:dyDescent="0.25"/>
    <row r="76" spans="1:5" ht="15" customHeight="1" x14ac:dyDescent="0.25"/>
    <row r="77" spans="1:5" ht="15" customHeight="1" x14ac:dyDescent="0.3">
      <c r="A77" s="36" t="s">
        <v>56</v>
      </c>
    </row>
    <row r="78" spans="1:5" ht="15" customHeight="1" x14ac:dyDescent="0.25">
      <c r="A78" s="37" t="s">
        <v>32</v>
      </c>
      <c r="B78" s="37"/>
      <c r="C78" s="37"/>
      <c r="D78" s="37"/>
      <c r="E78" s="37"/>
    </row>
    <row r="79" spans="1:5" ht="15" customHeight="1" x14ac:dyDescent="0.25">
      <c r="A79" s="37" t="s">
        <v>50</v>
      </c>
      <c r="B79" s="37"/>
      <c r="C79" s="37"/>
      <c r="D79" s="37"/>
      <c r="E79" s="37"/>
    </row>
    <row r="80" spans="1:5" ht="15" customHeight="1" x14ac:dyDescent="0.25">
      <c r="A80" s="38" t="s">
        <v>57</v>
      </c>
      <c r="B80" s="38"/>
      <c r="C80" s="38"/>
      <c r="D80" s="38"/>
      <c r="E80" s="38"/>
    </row>
    <row r="81" spans="1:5" ht="15" customHeight="1" x14ac:dyDescent="0.25">
      <c r="A81" s="38"/>
      <c r="B81" s="38"/>
      <c r="C81" s="38"/>
      <c r="D81" s="38"/>
      <c r="E81" s="38"/>
    </row>
    <row r="82" spans="1:5" ht="15" customHeight="1" x14ac:dyDescent="0.25">
      <c r="A82" s="38"/>
      <c r="B82" s="38"/>
      <c r="C82" s="38"/>
      <c r="D82" s="38"/>
      <c r="E82" s="38"/>
    </row>
    <row r="83" spans="1:5" ht="15" customHeight="1" x14ac:dyDescent="0.25">
      <c r="A83" s="38"/>
      <c r="B83" s="38"/>
      <c r="C83" s="38"/>
      <c r="D83" s="38"/>
      <c r="E83" s="38"/>
    </row>
    <row r="84" spans="1:5" ht="15" customHeight="1" x14ac:dyDescent="0.25">
      <c r="A84" s="38"/>
      <c r="B84" s="38"/>
      <c r="C84" s="38"/>
      <c r="D84" s="38"/>
      <c r="E84" s="38"/>
    </row>
    <row r="85" spans="1:5" ht="15" customHeight="1" x14ac:dyDescent="0.25">
      <c r="A85" s="38"/>
      <c r="B85" s="38"/>
      <c r="C85" s="38"/>
      <c r="D85" s="38"/>
      <c r="E85" s="38"/>
    </row>
    <row r="86" spans="1:5" ht="15" customHeight="1" x14ac:dyDescent="0.25">
      <c r="A86" s="85"/>
      <c r="B86" s="85"/>
      <c r="C86" s="85"/>
      <c r="D86" s="85"/>
      <c r="E86" s="85"/>
    </row>
    <row r="87" spans="1:5" ht="15" customHeight="1" x14ac:dyDescent="0.25">
      <c r="A87" s="40" t="s">
        <v>1</v>
      </c>
      <c r="B87" s="41"/>
      <c r="C87" s="41"/>
      <c r="D87" s="41"/>
      <c r="E87" s="41"/>
    </row>
    <row r="88" spans="1:5" ht="15" customHeight="1" x14ac:dyDescent="0.25">
      <c r="A88" s="73" t="s">
        <v>52</v>
      </c>
      <c r="B88" s="41"/>
      <c r="C88" s="41"/>
      <c r="D88" s="41"/>
      <c r="E88" s="43" t="s">
        <v>53</v>
      </c>
    </row>
    <row r="89" spans="1:5" ht="15" customHeight="1" x14ac:dyDescent="0.25">
      <c r="A89" s="62"/>
      <c r="B89" s="40"/>
      <c r="C89" s="41"/>
      <c r="D89" s="41"/>
      <c r="E89" s="74"/>
    </row>
    <row r="90" spans="1:5" ht="15" customHeight="1" x14ac:dyDescent="0.25">
      <c r="B90" s="65" t="s">
        <v>37</v>
      </c>
      <c r="C90" s="65" t="s">
        <v>38</v>
      </c>
      <c r="D90" s="75" t="s">
        <v>39</v>
      </c>
      <c r="E90" s="50" t="s">
        <v>40</v>
      </c>
    </row>
    <row r="91" spans="1:5" ht="15" customHeight="1" x14ac:dyDescent="0.25">
      <c r="B91" s="76">
        <v>33166</v>
      </c>
      <c r="C91" s="52"/>
      <c r="D91" s="53" t="s">
        <v>54</v>
      </c>
      <c r="E91" s="54">
        <v>25000</v>
      </c>
    </row>
    <row r="92" spans="1:5" ht="15" customHeight="1" x14ac:dyDescent="0.25">
      <c r="B92" s="77"/>
      <c r="C92" s="69" t="s">
        <v>42</v>
      </c>
      <c r="D92" s="78"/>
      <c r="E92" s="79">
        <f>SUM(E91:E91)</f>
        <v>25000</v>
      </c>
    </row>
    <row r="93" spans="1:5" ht="15" customHeight="1" x14ac:dyDescent="0.3">
      <c r="A93" s="59"/>
      <c r="B93" s="60"/>
      <c r="C93" s="60"/>
      <c r="D93" s="60"/>
      <c r="E93" s="60"/>
    </row>
    <row r="94" spans="1:5" ht="15" customHeight="1" x14ac:dyDescent="0.25">
      <c r="A94" s="40" t="s">
        <v>17</v>
      </c>
      <c r="B94" s="41"/>
      <c r="C94" s="41"/>
      <c r="D94" s="41"/>
      <c r="E94" s="62"/>
    </row>
    <row r="95" spans="1:5" ht="15" customHeight="1" x14ac:dyDescent="0.25">
      <c r="A95" s="73" t="s">
        <v>52</v>
      </c>
      <c r="B95" s="41"/>
      <c r="C95" s="41"/>
      <c r="D95" s="41"/>
      <c r="E95" s="43" t="s">
        <v>53</v>
      </c>
    </row>
    <row r="96" spans="1:5" ht="15" customHeight="1" x14ac:dyDescent="0.25">
      <c r="A96" s="62"/>
      <c r="B96" s="63"/>
      <c r="C96" s="41"/>
      <c r="D96" s="60"/>
      <c r="E96" s="64"/>
    </row>
    <row r="97" spans="1:5" ht="15" customHeight="1" x14ac:dyDescent="0.25">
      <c r="B97" s="65" t="s">
        <v>37</v>
      </c>
      <c r="C97" s="65" t="s">
        <v>38</v>
      </c>
      <c r="D97" s="86" t="s">
        <v>39</v>
      </c>
      <c r="E97" s="65" t="s">
        <v>40</v>
      </c>
    </row>
    <row r="98" spans="1:5" ht="15" customHeight="1" x14ac:dyDescent="0.25">
      <c r="B98" s="76">
        <v>33166</v>
      </c>
      <c r="C98" s="52"/>
      <c r="D98" s="87" t="s">
        <v>58</v>
      </c>
      <c r="E98" s="88">
        <v>25000</v>
      </c>
    </row>
    <row r="99" spans="1:5" ht="15" customHeight="1" x14ac:dyDescent="0.25">
      <c r="B99" s="77"/>
      <c r="C99" s="69" t="s">
        <v>42</v>
      </c>
      <c r="D99" s="70"/>
      <c r="E99" s="71">
        <f>SUM(E98:E98)</f>
        <v>25000</v>
      </c>
    </row>
    <row r="100" spans="1:5" ht="15" customHeight="1" x14ac:dyDescent="0.25"/>
    <row r="101" spans="1:5" ht="15" customHeight="1" x14ac:dyDescent="0.25"/>
    <row r="102" spans="1:5" ht="15" customHeight="1" x14ac:dyDescent="0.25"/>
    <row r="103" spans="1:5" ht="15" customHeight="1" x14ac:dyDescent="0.25"/>
    <row r="104" spans="1:5" ht="15" customHeight="1" x14ac:dyDescent="0.25"/>
    <row r="105" spans="1:5" ht="15" customHeight="1" x14ac:dyDescent="0.25"/>
    <row r="106" spans="1:5" ht="15" customHeight="1" x14ac:dyDescent="0.25"/>
    <row r="107" spans="1:5" ht="15" customHeight="1" x14ac:dyDescent="0.25"/>
    <row r="108" spans="1:5" ht="15" customHeight="1" x14ac:dyDescent="0.3">
      <c r="A108" s="36" t="s">
        <v>59</v>
      </c>
    </row>
    <row r="109" spans="1:5" ht="15" customHeight="1" x14ac:dyDescent="0.25">
      <c r="A109" s="37" t="s">
        <v>32</v>
      </c>
      <c r="B109" s="37"/>
      <c r="C109" s="37"/>
      <c r="D109" s="37"/>
      <c r="E109" s="37"/>
    </row>
    <row r="110" spans="1:5" ht="15" customHeight="1" x14ac:dyDescent="0.25">
      <c r="A110" s="37" t="s">
        <v>50</v>
      </c>
      <c r="B110" s="37"/>
      <c r="C110" s="37"/>
      <c r="D110" s="37"/>
      <c r="E110" s="37"/>
    </row>
    <row r="111" spans="1:5" ht="15" customHeight="1" x14ac:dyDescent="0.25">
      <c r="A111" s="38" t="s">
        <v>60</v>
      </c>
      <c r="B111" s="38"/>
      <c r="C111" s="38"/>
      <c r="D111" s="38"/>
      <c r="E111" s="38"/>
    </row>
    <row r="112" spans="1:5" ht="15" customHeight="1" x14ac:dyDescent="0.25">
      <c r="A112" s="38"/>
      <c r="B112" s="38"/>
      <c r="C112" s="38"/>
      <c r="D112" s="38"/>
      <c r="E112" s="38"/>
    </row>
    <row r="113" spans="1:5" ht="15" customHeight="1" x14ac:dyDescent="0.25">
      <c r="A113" s="38"/>
      <c r="B113" s="38"/>
      <c r="C113" s="38"/>
      <c r="D113" s="38"/>
      <c r="E113" s="38"/>
    </row>
    <row r="114" spans="1:5" ht="15" customHeight="1" x14ac:dyDescent="0.25">
      <c r="A114" s="38"/>
      <c r="B114" s="38"/>
      <c r="C114" s="38"/>
      <c r="D114" s="38"/>
      <c r="E114" s="38"/>
    </row>
    <row r="115" spans="1:5" ht="15" customHeight="1" x14ac:dyDescent="0.25">
      <c r="A115" s="38"/>
      <c r="B115" s="38"/>
      <c r="C115" s="38"/>
      <c r="D115" s="38"/>
      <c r="E115" s="38"/>
    </row>
    <row r="116" spans="1:5" ht="15" customHeight="1" x14ac:dyDescent="0.25">
      <c r="A116" s="38"/>
      <c r="B116" s="38"/>
      <c r="C116" s="38"/>
      <c r="D116" s="38"/>
      <c r="E116" s="38"/>
    </row>
    <row r="117" spans="1:5" ht="15" customHeight="1" x14ac:dyDescent="0.25">
      <c r="A117" s="72"/>
      <c r="B117" s="72"/>
      <c r="C117" s="72"/>
      <c r="D117" s="72"/>
      <c r="E117" s="72"/>
    </row>
    <row r="118" spans="1:5" ht="15" customHeight="1" x14ac:dyDescent="0.25">
      <c r="A118" s="40" t="s">
        <v>1</v>
      </c>
      <c r="B118" s="41"/>
      <c r="C118" s="41"/>
      <c r="D118" s="41"/>
      <c r="E118" s="41"/>
    </row>
    <row r="119" spans="1:5" ht="15" customHeight="1" x14ac:dyDescent="0.25">
      <c r="A119" s="73" t="s">
        <v>52</v>
      </c>
      <c r="B119" s="41"/>
      <c r="C119" s="41"/>
      <c r="D119" s="41"/>
      <c r="E119" s="43" t="s">
        <v>53</v>
      </c>
    </row>
    <row r="120" spans="1:5" ht="15" customHeight="1" x14ac:dyDescent="0.25">
      <c r="A120" s="62"/>
      <c r="B120" s="40"/>
      <c r="C120" s="41"/>
      <c r="D120" s="41"/>
      <c r="E120" s="74"/>
    </row>
    <row r="121" spans="1:5" ht="15" customHeight="1" x14ac:dyDescent="0.25">
      <c r="A121" s="44"/>
      <c r="B121" s="65" t="s">
        <v>37</v>
      </c>
      <c r="C121" s="65" t="s">
        <v>38</v>
      </c>
      <c r="D121" s="75" t="s">
        <v>39</v>
      </c>
      <c r="E121" s="65" t="s">
        <v>40</v>
      </c>
    </row>
    <row r="122" spans="1:5" ht="15" customHeight="1" x14ac:dyDescent="0.25">
      <c r="A122" s="44"/>
      <c r="B122" s="76">
        <v>33122</v>
      </c>
      <c r="C122" s="52"/>
      <c r="D122" s="53" t="s">
        <v>54</v>
      </c>
      <c r="E122" s="54">
        <f>50000+68000</f>
        <v>118000</v>
      </c>
    </row>
    <row r="123" spans="1:5" ht="15" customHeight="1" x14ac:dyDescent="0.25">
      <c r="A123" s="44"/>
      <c r="B123" s="76">
        <v>33163</v>
      </c>
      <c r="C123" s="52"/>
      <c r="D123" s="53" t="s">
        <v>54</v>
      </c>
      <c r="E123" s="54">
        <v>78845</v>
      </c>
    </row>
    <row r="124" spans="1:5" ht="15" customHeight="1" x14ac:dyDescent="0.25">
      <c r="A124" s="44"/>
      <c r="B124" s="77"/>
      <c r="C124" s="69" t="s">
        <v>42</v>
      </c>
      <c r="D124" s="78"/>
      <c r="E124" s="79">
        <f>SUM(E122:E123)</f>
        <v>196845</v>
      </c>
    </row>
    <row r="125" spans="1:5" ht="15" customHeight="1" x14ac:dyDescent="0.3">
      <c r="A125" s="59"/>
      <c r="B125" s="62"/>
      <c r="C125" s="62"/>
      <c r="D125" s="62"/>
      <c r="E125" s="62"/>
    </row>
    <row r="126" spans="1:5" ht="15" customHeight="1" x14ac:dyDescent="0.25">
      <c r="A126" s="40" t="s">
        <v>17</v>
      </c>
      <c r="B126" s="41"/>
      <c r="C126" s="41"/>
      <c r="D126" s="41"/>
      <c r="E126" s="62"/>
    </row>
    <row r="127" spans="1:5" ht="15" customHeight="1" x14ac:dyDescent="0.25">
      <c r="A127" s="73" t="s">
        <v>52</v>
      </c>
      <c r="B127" s="41"/>
      <c r="C127" s="41"/>
      <c r="D127" s="41"/>
      <c r="E127" s="43" t="s">
        <v>53</v>
      </c>
    </row>
    <row r="128" spans="1:5" ht="15" customHeight="1" x14ac:dyDescent="0.25">
      <c r="A128" s="44"/>
      <c r="B128" s="44"/>
      <c r="C128" s="44"/>
      <c r="D128" s="44"/>
      <c r="E128" s="44"/>
    </row>
    <row r="129" spans="1:5" ht="15" customHeight="1" x14ac:dyDescent="0.25">
      <c r="A129" s="44"/>
      <c r="B129" s="80"/>
      <c r="C129" s="81"/>
      <c r="D129" s="41"/>
      <c r="E129" s="82"/>
    </row>
    <row r="130" spans="1:5" ht="15" customHeight="1" x14ac:dyDescent="0.25">
      <c r="A130" s="44"/>
      <c r="B130" s="65" t="s">
        <v>37</v>
      </c>
      <c r="C130" s="65" t="s">
        <v>38</v>
      </c>
      <c r="D130" s="75" t="s">
        <v>39</v>
      </c>
      <c r="E130" s="65" t="s">
        <v>40</v>
      </c>
    </row>
    <row r="131" spans="1:5" ht="15" customHeight="1" x14ac:dyDescent="0.25">
      <c r="B131" s="76">
        <v>33122</v>
      </c>
      <c r="C131" s="52"/>
      <c r="D131" s="53" t="s">
        <v>58</v>
      </c>
      <c r="E131" s="54">
        <v>118000</v>
      </c>
    </row>
    <row r="132" spans="1:5" ht="15" customHeight="1" x14ac:dyDescent="0.25">
      <c r="B132" s="76">
        <v>33163</v>
      </c>
      <c r="C132" s="52"/>
      <c r="D132" s="53" t="s">
        <v>58</v>
      </c>
      <c r="E132" s="54">
        <v>78845</v>
      </c>
    </row>
    <row r="133" spans="1:5" ht="15" customHeight="1" x14ac:dyDescent="0.25">
      <c r="B133" s="77"/>
      <c r="C133" s="69" t="s">
        <v>42</v>
      </c>
      <c r="D133" s="78"/>
      <c r="E133" s="79">
        <f>SUM(E131:E132)</f>
        <v>196845</v>
      </c>
    </row>
    <row r="134" spans="1:5" ht="15" customHeight="1" x14ac:dyDescent="0.25"/>
    <row r="135" spans="1:5" ht="15" customHeight="1" x14ac:dyDescent="0.25"/>
    <row r="136" spans="1:5" ht="15" customHeight="1" x14ac:dyDescent="0.3">
      <c r="A136" s="36" t="s">
        <v>61</v>
      </c>
    </row>
    <row r="137" spans="1:5" ht="15" customHeight="1" x14ac:dyDescent="0.25">
      <c r="A137" s="37" t="s">
        <v>32</v>
      </c>
      <c r="B137" s="37"/>
      <c r="C137" s="37"/>
      <c r="D137" s="37"/>
      <c r="E137" s="37"/>
    </row>
    <row r="138" spans="1:5" ht="15" customHeight="1" x14ac:dyDescent="0.25">
      <c r="A138" s="37" t="s">
        <v>50</v>
      </c>
      <c r="B138" s="37"/>
      <c r="C138" s="37"/>
      <c r="D138" s="37"/>
      <c r="E138" s="37"/>
    </row>
    <row r="139" spans="1:5" ht="15" customHeight="1" x14ac:dyDescent="0.25">
      <c r="A139" s="38" t="s">
        <v>62</v>
      </c>
      <c r="B139" s="38"/>
      <c r="C139" s="38"/>
      <c r="D139" s="38"/>
      <c r="E139" s="38"/>
    </row>
    <row r="140" spans="1:5" ht="15" customHeight="1" x14ac:dyDescent="0.25">
      <c r="A140" s="38"/>
      <c r="B140" s="38"/>
      <c r="C140" s="38"/>
      <c r="D140" s="38"/>
      <c r="E140" s="38"/>
    </row>
    <row r="141" spans="1:5" ht="15" customHeight="1" x14ac:dyDescent="0.25">
      <c r="A141" s="38"/>
      <c r="B141" s="38"/>
      <c r="C141" s="38"/>
      <c r="D141" s="38"/>
      <c r="E141" s="38"/>
    </row>
    <row r="142" spans="1:5" ht="15" customHeight="1" x14ac:dyDescent="0.25">
      <c r="A142" s="38"/>
      <c r="B142" s="38"/>
      <c r="C142" s="38"/>
      <c r="D142" s="38"/>
      <c r="E142" s="38"/>
    </row>
    <row r="143" spans="1:5" ht="15" customHeight="1" x14ac:dyDescent="0.25">
      <c r="A143" s="38"/>
      <c r="B143" s="38"/>
      <c r="C143" s="38"/>
      <c r="D143" s="38"/>
      <c r="E143" s="38"/>
    </row>
    <row r="144" spans="1:5" ht="15" customHeight="1" x14ac:dyDescent="0.25">
      <c r="A144" s="72"/>
      <c r="B144" s="72"/>
      <c r="C144" s="72"/>
      <c r="D144" s="72"/>
      <c r="E144" s="72"/>
    </row>
    <row r="145" spans="1:5" ht="15" customHeight="1" x14ac:dyDescent="0.25">
      <c r="A145" s="40" t="s">
        <v>1</v>
      </c>
      <c r="B145" s="41"/>
      <c r="C145" s="41"/>
      <c r="D145" s="41"/>
      <c r="E145" s="41"/>
    </row>
    <row r="146" spans="1:5" ht="15" customHeight="1" x14ac:dyDescent="0.25">
      <c r="A146" s="73" t="s">
        <v>52</v>
      </c>
      <c r="B146" s="41"/>
      <c r="C146" s="41"/>
      <c r="D146" s="41"/>
      <c r="E146" s="43" t="s">
        <v>53</v>
      </c>
    </row>
    <row r="147" spans="1:5" ht="15" customHeight="1" x14ac:dyDescent="0.25">
      <c r="A147" s="62"/>
      <c r="B147" s="40"/>
      <c r="C147" s="41"/>
      <c r="D147" s="41"/>
      <c r="E147" s="74"/>
    </row>
    <row r="148" spans="1:5" ht="15" customHeight="1" x14ac:dyDescent="0.25">
      <c r="A148" s="44"/>
      <c r="B148" s="65" t="s">
        <v>37</v>
      </c>
      <c r="C148" s="65" t="s">
        <v>38</v>
      </c>
      <c r="D148" s="75" t="s">
        <v>39</v>
      </c>
      <c r="E148" s="65" t="s">
        <v>40</v>
      </c>
    </row>
    <row r="149" spans="1:5" ht="15" customHeight="1" x14ac:dyDescent="0.25">
      <c r="A149" s="44"/>
      <c r="B149" s="76">
        <v>33064</v>
      </c>
      <c r="C149" s="52"/>
      <c r="D149" s="53" t="s">
        <v>54</v>
      </c>
      <c r="E149" s="54">
        <v>350000</v>
      </c>
    </row>
    <row r="150" spans="1:5" ht="15" customHeight="1" x14ac:dyDescent="0.25">
      <c r="A150" s="44"/>
      <c r="B150" s="77"/>
      <c r="C150" s="69" t="s">
        <v>42</v>
      </c>
      <c r="D150" s="78"/>
      <c r="E150" s="79">
        <f>SUM(E149:E149)</f>
        <v>350000</v>
      </c>
    </row>
    <row r="151" spans="1:5" ht="15" customHeight="1" x14ac:dyDescent="0.25">
      <c r="A151" s="44"/>
      <c r="B151" s="80"/>
      <c r="C151" s="81"/>
      <c r="D151" s="41"/>
      <c r="E151" s="82"/>
    </row>
    <row r="152" spans="1:5" ht="15" customHeight="1" x14ac:dyDescent="0.25">
      <c r="A152" s="40" t="s">
        <v>17</v>
      </c>
      <c r="B152" s="41"/>
      <c r="C152" s="41"/>
      <c r="D152" s="41"/>
      <c r="E152" s="62"/>
    </row>
    <row r="153" spans="1:5" ht="15" customHeight="1" x14ac:dyDescent="0.25">
      <c r="A153" s="73" t="s">
        <v>52</v>
      </c>
      <c r="B153" s="41"/>
      <c r="C153" s="41"/>
      <c r="D153" s="41"/>
      <c r="E153" s="43" t="s">
        <v>53</v>
      </c>
    </row>
    <row r="154" spans="1:5" ht="15" customHeight="1" x14ac:dyDescent="0.25"/>
    <row r="155" spans="1:5" ht="15" customHeight="1" x14ac:dyDescent="0.25">
      <c r="A155" s="83" t="s">
        <v>55</v>
      </c>
      <c r="E155" s="84">
        <v>350000</v>
      </c>
    </row>
    <row r="156" spans="1:5" ht="15" customHeight="1" x14ac:dyDescent="0.25"/>
    <row r="157" spans="1:5" ht="15" customHeight="1" x14ac:dyDescent="0.25"/>
    <row r="158" spans="1:5" ht="15" customHeight="1" x14ac:dyDescent="0.25"/>
    <row r="159" spans="1:5" ht="15" customHeight="1" x14ac:dyDescent="0.25"/>
    <row r="160" spans="1:5" ht="15" customHeight="1" x14ac:dyDescent="0.3">
      <c r="A160" s="36" t="s">
        <v>63</v>
      </c>
    </row>
    <row r="161" spans="1:5" ht="15" customHeight="1" x14ac:dyDescent="0.25">
      <c r="A161" s="37" t="s">
        <v>32</v>
      </c>
      <c r="B161" s="37"/>
      <c r="C161" s="37"/>
      <c r="D161" s="37"/>
      <c r="E161" s="37"/>
    </row>
    <row r="162" spans="1:5" ht="15" customHeight="1" x14ac:dyDescent="0.25">
      <c r="A162" s="37" t="s">
        <v>64</v>
      </c>
      <c r="B162" s="37"/>
      <c r="C162" s="37"/>
      <c r="D162" s="37"/>
      <c r="E162" s="37"/>
    </row>
    <row r="163" spans="1:5" ht="15" customHeight="1" x14ac:dyDescent="0.25">
      <c r="A163" s="89" t="s">
        <v>65</v>
      </c>
      <c r="B163" s="89"/>
      <c r="C163" s="89"/>
      <c r="D163" s="89"/>
      <c r="E163" s="89"/>
    </row>
    <row r="164" spans="1:5" ht="15" customHeight="1" x14ac:dyDescent="0.25">
      <c r="A164" s="89"/>
      <c r="B164" s="89"/>
      <c r="C164" s="89"/>
      <c r="D164" s="89"/>
      <c r="E164" s="89"/>
    </row>
    <row r="165" spans="1:5" ht="15" customHeight="1" x14ac:dyDescent="0.25">
      <c r="A165" s="89"/>
      <c r="B165" s="89"/>
      <c r="C165" s="89"/>
      <c r="D165" s="89"/>
      <c r="E165" s="89"/>
    </row>
    <row r="166" spans="1:5" ht="15" customHeight="1" x14ac:dyDescent="0.25">
      <c r="A166" s="89"/>
      <c r="B166" s="89"/>
      <c r="C166" s="89"/>
      <c r="D166" s="89"/>
      <c r="E166" s="89"/>
    </row>
    <row r="167" spans="1:5" ht="15" customHeight="1" x14ac:dyDescent="0.25">
      <c r="A167" s="89"/>
      <c r="B167" s="89"/>
      <c r="C167" s="89"/>
      <c r="D167" s="89"/>
      <c r="E167" s="89"/>
    </row>
    <row r="168" spans="1:5" ht="15" customHeight="1" x14ac:dyDescent="0.25">
      <c r="A168" s="89"/>
      <c r="B168" s="89"/>
      <c r="C168" s="89"/>
      <c r="D168" s="89"/>
      <c r="E168" s="89"/>
    </row>
    <row r="169" spans="1:5" ht="15" customHeight="1" x14ac:dyDescent="0.25">
      <c r="A169" s="89"/>
      <c r="B169" s="89"/>
      <c r="C169" s="89"/>
      <c r="D169" s="89"/>
      <c r="E169" s="89"/>
    </row>
    <row r="170" spans="1:5" ht="15" customHeight="1" x14ac:dyDescent="0.25">
      <c r="A170" s="89"/>
      <c r="B170" s="89"/>
      <c r="C170" s="89"/>
      <c r="D170" s="89"/>
      <c r="E170" s="89"/>
    </row>
    <row r="171" spans="1:5" ht="15" customHeight="1" x14ac:dyDescent="0.25">
      <c r="A171" s="39"/>
      <c r="B171" s="90"/>
      <c r="C171" s="39"/>
      <c r="D171" s="39"/>
      <c r="E171" s="39"/>
    </row>
    <row r="172" spans="1:5" ht="15" customHeight="1" x14ac:dyDescent="0.25">
      <c r="A172" s="40" t="s">
        <v>1</v>
      </c>
      <c r="B172" s="91"/>
      <c r="C172" s="41"/>
      <c r="D172" s="41"/>
      <c r="E172" s="41"/>
    </row>
    <row r="173" spans="1:5" ht="15" customHeight="1" x14ac:dyDescent="0.25">
      <c r="A173" s="73" t="s">
        <v>35</v>
      </c>
      <c r="B173" s="91"/>
      <c r="C173" s="41"/>
      <c r="D173" s="41"/>
      <c r="E173" s="43" t="s">
        <v>36</v>
      </c>
    </row>
    <row r="174" spans="1:5" ht="15" customHeight="1" x14ac:dyDescent="0.25">
      <c r="A174" s="44"/>
      <c r="B174" s="92"/>
      <c r="C174" s="46"/>
      <c r="D174" s="46"/>
      <c r="E174" s="47"/>
    </row>
    <row r="175" spans="1:5" ht="15" customHeight="1" x14ac:dyDescent="0.25">
      <c r="B175" s="48" t="s">
        <v>37</v>
      </c>
      <c r="C175" s="48" t="s">
        <v>38</v>
      </c>
      <c r="D175" s="49" t="s">
        <v>39</v>
      </c>
      <c r="E175" s="50" t="s">
        <v>40</v>
      </c>
    </row>
    <row r="176" spans="1:5" ht="15" customHeight="1" x14ac:dyDescent="0.25">
      <c r="B176" s="93">
        <v>38587505</v>
      </c>
      <c r="C176" s="94"/>
      <c r="D176" s="95" t="s">
        <v>66</v>
      </c>
      <c r="E176" s="54">
        <v>15901234.789999999</v>
      </c>
    </row>
    <row r="177" spans="1:5" ht="15" customHeight="1" x14ac:dyDescent="0.25">
      <c r="B177" s="55"/>
      <c r="C177" s="56" t="s">
        <v>42</v>
      </c>
      <c r="D177" s="57"/>
      <c r="E177" s="58">
        <f>SUM(E176:E176)</f>
        <v>15901234.789999999</v>
      </c>
    </row>
    <row r="178" spans="1:5" ht="15" customHeight="1" x14ac:dyDescent="0.25"/>
    <row r="179" spans="1:5" ht="15" customHeight="1" x14ac:dyDescent="0.25">
      <c r="A179" s="45" t="s">
        <v>17</v>
      </c>
      <c r="B179" s="46"/>
      <c r="C179" s="46"/>
      <c r="D179" s="46"/>
      <c r="E179" s="46"/>
    </row>
    <row r="180" spans="1:5" ht="15" customHeight="1" x14ac:dyDescent="0.25">
      <c r="A180" s="73" t="s">
        <v>67</v>
      </c>
      <c r="B180" s="41"/>
      <c r="C180" s="41"/>
      <c r="D180" s="41"/>
      <c r="E180" s="43" t="s">
        <v>68</v>
      </c>
    </row>
    <row r="181" spans="1:5" ht="15" customHeight="1" x14ac:dyDescent="0.25">
      <c r="A181" s="45"/>
      <c r="B181" s="44"/>
      <c r="C181" s="46"/>
      <c r="D181" s="46"/>
      <c r="E181" s="47"/>
    </row>
    <row r="182" spans="1:5" ht="15" customHeight="1" x14ac:dyDescent="0.25">
      <c r="A182" s="96"/>
      <c r="B182" s="65" t="s">
        <v>37</v>
      </c>
      <c r="C182" s="48" t="s">
        <v>38</v>
      </c>
      <c r="D182" s="97" t="s">
        <v>39</v>
      </c>
      <c r="E182" s="50" t="s">
        <v>40</v>
      </c>
    </row>
    <row r="183" spans="1:5" ht="15" customHeight="1" x14ac:dyDescent="0.25">
      <c r="A183" s="98"/>
      <c r="B183" s="93">
        <v>38587505</v>
      </c>
      <c r="C183" s="67"/>
      <c r="D183" s="68" t="s">
        <v>69</v>
      </c>
      <c r="E183" s="54">
        <v>15901234.789999999</v>
      </c>
    </row>
    <row r="184" spans="1:5" ht="15" customHeight="1" x14ac:dyDescent="0.25">
      <c r="A184" s="99"/>
      <c r="B184" s="100"/>
      <c r="C184" s="56" t="s">
        <v>42</v>
      </c>
      <c r="D184" s="101"/>
      <c r="E184" s="102">
        <f>SUM(E183:E183)</f>
        <v>15901234.789999999</v>
      </c>
    </row>
    <row r="185" spans="1:5" ht="15" customHeight="1" x14ac:dyDescent="0.25"/>
    <row r="186" spans="1:5" ht="15" customHeight="1" x14ac:dyDescent="0.25"/>
    <row r="187" spans="1:5" ht="15" customHeight="1" x14ac:dyDescent="0.3">
      <c r="A187" s="36" t="s">
        <v>70</v>
      </c>
    </row>
    <row r="188" spans="1:5" ht="15" customHeight="1" x14ac:dyDescent="0.25">
      <c r="A188" s="37" t="s">
        <v>32</v>
      </c>
      <c r="B188" s="37"/>
      <c r="C188" s="37"/>
      <c r="D188" s="37"/>
      <c r="E188" s="37"/>
    </row>
    <row r="189" spans="1:5" ht="15" customHeight="1" x14ac:dyDescent="0.25">
      <c r="A189" s="37" t="s">
        <v>64</v>
      </c>
      <c r="B189" s="37"/>
      <c r="C189" s="37"/>
      <c r="D189" s="37"/>
      <c r="E189" s="37"/>
    </row>
    <row r="190" spans="1:5" ht="15" customHeight="1" x14ac:dyDescent="0.25">
      <c r="A190" s="89" t="s">
        <v>71</v>
      </c>
      <c r="B190" s="89"/>
      <c r="C190" s="89"/>
      <c r="D190" s="89"/>
      <c r="E190" s="89"/>
    </row>
    <row r="191" spans="1:5" ht="15" customHeight="1" x14ac:dyDescent="0.25">
      <c r="A191" s="89"/>
      <c r="B191" s="89"/>
      <c r="C191" s="89"/>
      <c r="D191" s="89"/>
      <c r="E191" s="89"/>
    </row>
    <row r="192" spans="1:5" ht="15" customHeight="1" x14ac:dyDescent="0.25">
      <c r="A192" s="89"/>
      <c r="B192" s="89"/>
      <c r="C192" s="89"/>
      <c r="D192" s="89"/>
      <c r="E192" s="89"/>
    </row>
    <row r="193" spans="1:5" ht="15" customHeight="1" x14ac:dyDescent="0.25">
      <c r="A193" s="89"/>
      <c r="B193" s="89"/>
      <c r="C193" s="89"/>
      <c r="D193" s="89"/>
      <c r="E193" s="89"/>
    </row>
    <row r="194" spans="1:5" ht="15" customHeight="1" x14ac:dyDescent="0.25">
      <c r="A194" s="89"/>
      <c r="B194" s="89"/>
      <c r="C194" s="89"/>
      <c r="D194" s="89"/>
      <c r="E194" s="89"/>
    </row>
    <row r="195" spans="1:5" ht="15" customHeight="1" x14ac:dyDescent="0.25">
      <c r="A195" s="89"/>
      <c r="B195" s="89"/>
      <c r="C195" s="89"/>
      <c r="D195" s="89"/>
      <c r="E195" s="89"/>
    </row>
    <row r="196" spans="1:5" ht="15" customHeight="1" x14ac:dyDescent="0.25">
      <c r="A196" s="89"/>
      <c r="B196" s="89"/>
      <c r="C196" s="89"/>
      <c r="D196" s="89"/>
      <c r="E196" s="89"/>
    </row>
    <row r="197" spans="1:5" ht="15" customHeight="1" x14ac:dyDescent="0.25">
      <c r="A197" s="89"/>
      <c r="B197" s="89"/>
      <c r="C197" s="89"/>
      <c r="D197" s="89"/>
      <c r="E197" s="89"/>
    </row>
    <row r="198" spans="1:5" ht="15" customHeight="1" x14ac:dyDescent="0.25">
      <c r="A198" s="39"/>
      <c r="B198" s="90"/>
      <c r="C198" s="39"/>
      <c r="D198" s="39"/>
      <c r="E198" s="39"/>
    </row>
    <row r="199" spans="1:5" ht="15" customHeight="1" x14ac:dyDescent="0.25">
      <c r="A199" s="40" t="s">
        <v>1</v>
      </c>
      <c r="B199" s="91"/>
      <c r="C199" s="41"/>
      <c r="D199" s="41"/>
      <c r="E199" s="41"/>
    </row>
    <row r="200" spans="1:5" ht="15" customHeight="1" x14ac:dyDescent="0.25">
      <c r="A200" s="73" t="s">
        <v>35</v>
      </c>
      <c r="B200" s="91"/>
      <c r="C200" s="41"/>
      <c r="D200" s="41"/>
      <c r="E200" s="43" t="s">
        <v>36</v>
      </c>
    </row>
    <row r="201" spans="1:5" ht="15" customHeight="1" x14ac:dyDescent="0.25">
      <c r="A201" s="44"/>
      <c r="B201" s="92"/>
      <c r="C201" s="46"/>
      <c r="D201" s="46"/>
      <c r="E201" s="47"/>
    </row>
    <row r="202" spans="1:5" ht="15" customHeight="1" x14ac:dyDescent="0.25">
      <c r="B202" s="48" t="s">
        <v>37</v>
      </c>
      <c r="C202" s="48" t="s">
        <v>38</v>
      </c>
      <c r="D202" s="49" t="s">
        <v>39</v>
      </c>
      <c r="E202" s="50" t="s">
        <v>40</v>
      </c>
    </row>
    <row r="203" spans="1:5" ht="15" customHeight="1" x14ac:dyDescent="0.25">
      <c r="B203" s="93">
        <v>38587505</v>
      </c>
      <c r="C203" s="94"/>
      <c r="D203" s="95" t="s">
        <v>66</v>
      </c>
      <c r="E203" s="54">
        <v>3511027.27</v>
      </c>
    </row>
    <row r="204" spans="1:5" ht="15" customHeight="1" x14ac:dyDescent="0.25">
      <c r="B204" s="55"/>
      <c r="C204" s="56" t="s">
        <v>42</v>
      </c>
      <c r="D204" s="57"/>
      <c r="E204" s="58">
        <f>SUM(E203:E203)</f>
        <v>3511027.27</v>
      </c>
    </row>
    <row r="205" spans="1:5" ht="15" customHeight="1" x14ac:dyDescent="0.25"/>
    <row r="206" spans="1:5" ht="15" customHeight="1" x14ac:dyDescent="0.25">
      <c r="A206" s="45" t="s">
        <v>17</v>
      </c>
      <c r="B206" s="46"/>
      <c r="C206" s="46"/>
      <c r="D206" s="46"/>
      <c r="E206" s="46"/>
    </row>
    <row r="207" spans="1:5" ht="15" customHeight="1" x14ac:dyDescent="0.25">
      <c r="A207" s="73" t="s">
        <v>67</v>
      </c>
      <c r="B207" s="41"/>
      <c r="C207" s="41"/>
      <c r="D207" s="41"/>
      <c r="E207" s="43" t="s">
        <v>68</v>
      </c>
    </row>
    <row r="208" spans="1:5" ht="15" customHeight="1" x14ac:dyDescent="0.25">
      <c r="A208" s="45"/>
      <c r="B208" s="44"/>
      <c r="C208" s="46"/>
      <c r="D208" s="46"/>
      <c r="E208" s="47"/>
    </row>
    <row r="209" spans="1:5" ht="15" customHeight="1" x14ac:dyDescent="0.25">
      <c r="A209" s="96"/>
      <c r="B209" s="65" t="s">
        <v>37</v>
      </c>
      <c r="C209" s="48" t="s">
        <v>38</v>
      </c>
      <c r="D209" s="97" t="s">
        <v>39</v>
      </c>
      <c r="E209" s="50" t="s">
        <v>40</v>
      </c>
    </row>
    <row r="210" spans="1:5" ht="15" customHeight="1" x14ac:dyDescent="0.25">
      <c r="A210" s="98"/>
      <c r="B210" s="93">
        <v>38587505</v>
      </c>
      <c r="C210" s="67"/>
      <c r="D210" s="68" t="s">
        <v>69</v>
      </c>
      <c r="E210" s="54">
        <v>3511027.27</v>
      </c>
    </row>
    <row r="211" spans="1:5" ht="15" customHeight="1" x14ac:dyDescent="0.25">
      <c r="A211" s="99"/>
      <c r="B211" s="100"/>
      <c r="C211" s="56" t="s">
        <v>42</v>
      </c>
      <c r="D211" s="101"/>
      <c r="E211" s="102">
        <f>SUM(E210:E210)</f>
        <v>3511027.27</v>
      </c>
    </row>
    <row r="212" spans="1:5" ht="15" customHeight="1" x14ac:dyDescent="0.25"/>
    <row r="213" spans="1:5" ht="15" customHeight="1" x14ac:dyDescent="0.25"/>
    <row r="214" spans="1:5" ht="15" customHeight="1" x14ac:dyDescent="0.3">
      <c r="A214" s="36" t="s">
        <v>72</v>
      </c>
    </row>
    <row r="215" spans="1:5" ht="15" customHeight="1" x14ac:dyDescent="0.25">
      <c r="A215" s="37" t="s">
        <v>32</v>
      </c>
      <c r="B215" s="37"/>
      <c r="C215" s="37"/>
      <c r="D215" s="37"/>
      <c r="E215" s="37"/>
    </row>
    <row r="216" spans="1:5" ht="15" customHeight="1" x14ac:dyDescent="0.25">
      <c r="A216" s="37" t="s">
        <v>73</v>
      </c>
      <c r="B216" s="37"/>
      <c r="C216" s="37"/>
      <c r="D216" s="37"/>
      <c r="E216" s="37"/>
    </row>
    <row r="217" spans="1:5" ht="15" customHeight="1" x14ac:dyDescent="0.25">
      <c r="A217" s="89" t="s">
        <v>74</v>
      </c>
      <c r="B217" s="89"/>
      <c r="C217" s="89"/>
      <c r="D217" s="89"/>
      <c r="E217" s="89"/>
    </row>
    <row r="218" spans="1:5" ht="15" customHeight="1" x14ac:dyDescent="0.25">
      <c r="A218" s="89"/>
      <c r="B218" s="89"/>
      <c r="C218" s="89"/>
      <c r="D218" s="89"/>
      <c r="E218" s="89"/>
    </row>
    <row r="219" spans="1:5" ht="15" customHeight="1" x14ac:dyDescent="0.25">
      <c r="A219" s="89"/>
      <c r="B219" s="89"/>
      <c r="C219" s="89"/>
      <c r="D219" s="89"/>
      <c r="E219" s="89"/>
    </row>
    <row r="220" spans="1:5" ht="15" customHeight="1" x14ac:dyDescent="0.25">
      <c r="A220" s="89"/>
      <c r="B220" s="89"/>
      <c r="C220" s="89"/>
      <c r="D220" s="89"/>
      <c r="E220" s="89"/>
    </row>
    <row r="221" spans="1:5" ht="15" customHeight="1" x14ac:dyDescent="0.25">
      <c r="A221" s="89"/>
      <c r="B221" s="89"/>
      <c r="C221" s="89"/>
      <c r="D221" s="89"/>
      <c r="E221" s="89"/>
    </row>
    <row r="222" spans="1:5" ht="15" customHeight="1" x14ac:dyDescent="0.25">
      <c r="A222" s="89"/>
      <c r="B222" s="89"/>
      <c r="C222" s="89"/>
      <c r="D222" s="89"/>
      <c r="E222" s="89"/>
    </row>
    <row r="223" spans="1:5" ht="15" customHeight="1" x14ac:dyDescent="0.25">
      <c r="A223" s="89"/>
      <c r="B223" s="89"/>
      <c r="C223" s="89"/>
      <c r="D223" s="89"/>
      <c r="E223" s="89"/>
    </row>
    <row r="224" spans="1:5" ht="15" customHeight="1" x14ac:dyDescent="0.25">
      <c r="A224" s="89"/>
      <c r="B224" s="89"/>
      <c r="C224" s="89"/>
      <c r="D224" s="89"/>
      <c r="E224" s="89"/>
    </row>
    <row r="225" spans="1:5" ht="15" customHeight="1" x14ac:dyDescent="0.3">
      <c r="A225" s="59"/>
    </row>
    <row r="226" spans="1:5" ht="15" customHeight="1" x14ac:dyDescent="0.25">
      <c r="A226" s="45" t="s">
        <v>1</v>
      </c>
      <c r="B226" s="46"/>
      <c r="C226" s="46"/>
      <c r="D226" s="46"/>
      <c r="E226" s="46"/>
    </row>
    <row r="227" spans="1:5" ht="15" customHeight="1" x14ac:dyDescent="0.25">
      <c r="A227" s="103" t="s">
        <v>75</v>
      </c>
      <c r="B227" s="46"/>
      <c r="C227" s="46"/>
      <c r="D227" s="46"/>
      <c r="E227" s="61" t="s">
        <v>76</v>
      </c>
    </row>
    <row r="228" spans="1:5" ht="15" customHeight="1" x14ac:dyDescent="0.25">
      <c r="B228" s="45"/>
      <c r="C228" s="46"/>
      <c r="D228" s="46"/>
      <c r="E228" s="47"/>
    </row>
    <row r="229" spans="1:5" ht="15" customHeight="1" x14ac:dyDescent="0.25">
      <c r="B229" s="48" t="s">
        <v>37</v>
      </c>
      <c r="C229" s="48" t="s">
        <v>38</v>
      </c>
      <c r="D229" s="49" t="s">
        <v>39</v>
      </c>
      <c r="E229" s="50" t="s">
        <v>40</v>
      </c>
    </row>
    <row r="230" spans="1:5" ht="15" customHeight="1" x14ac:dyDescent="0.25">
      <c r="B230" s="104">
        <v>35963</v>
      </c>
      <c r="C230" s="105"/>
      <c r="D230" s="95" t="s">
        <v>77</v>
      </c>
      <c r="E230" s="106">
        <f>459590+464432.42+1090156.9+441278</f>
        <v>2455457.3199999998</v>
      </c>
    </row>
    <row r="231" spans="1:5" ht="15" customHeight="1" x14ac:dyDescent="0.25">
      <c r="B231" s="107"/>
      <c r="C231" s="56" t="s">
        <v>42</v>
      </c>
      <c r="D231" s="57"/>
      <c r="E231" s="58">
        <f>SUM(E230)</f>
        <v>2455457.3199999998</v>
      </c>
    </row>
    <row r="232" spans="1:5" ht="15" customHeight="1" x14ac:dyDescent="0.3">
      <c r="A232" s="59"/>
    </row>
    <row r="233" spans="1:5" ht="15" customHeight="1" x14ac:dyDescent="0.25">
      <c r="A233" s="40" t="s">
        <v>17</v>
      </c>
      <c r="B233" s="41"/>
      <c r="C233" s="41"/>
      <c r="D233" s="44"/>
      <c r="E233" s="44"/>
    </row>
    <row r="234" spans="1:5" ht="15" customHeight="1" x14ac:dyDescent="0.25">
      <c r="A234" s="103" t="s">
        <v>75</v>
      </c>
      <c r="B234" s="41"/>
      <c r="C234" s="41"/>
      <c r="D234" s="41"/>
      <c r="E234" s="61" t="s">
        <v>76</v>
      </c>
    </row>
    <row r="235" spans="1:5" ht="15" customHeight="1" x14ac:dyDescent="0.25">
      <c r="A235" s="62"/>
      <c r="B235" s="63"/>
      <c r="C235" s="41"/>
      <c r="D235" s="62"/>
      <c r="E235" s="64"/>
    </row>
    <row r="236" spans="1:5" ht="15" customHeight="1" x14ac:dyDescent="0.25">
      <c r="A236" s="108"/>
      <c r="B236" s="108"/>
      <c r="C236" s="65" t="s">
        <v>38</v>
      </c>
      <c r="D236" s="86" t="s">
        <v>45</v>
      </c>
      <c r="E236" s="65" t="s">
        <v>40</v>
      </c>
    </row>
    <row r="237" spans="1:5" ht="15" customHeight="1" x14ac:dyDescent="0.25">
      <c r="A237" s="109"/>
      <c r="B237" s="110"/>
      <c r="C237" s="67">
        <v>3533</v>
      </c>
      <c r="D237" s="111" t="s">
        <v>78</v>
      </c>
      <c r="E237" s="106">
        <f>459590+464432.42+1090156.9+441278</f>
        <v>2455457.3199999998</v>
      </c>
    </row>
    <row r="238" spans="1:5" ht="15" customHeight="1" x14ac:dyDescent="0.25">
      <c r="A238" s="80"/>
      <c r="B238" s="41"/>
      <c r="C238" s="69" t="s">
        <v>42</v>
      </c>
      <c r="D238" s="70"/>
      <c r="E238" s="71">
        <f>SUM(E237:E237)</f>
        <v>2455457.3199999998</v>
      </c>
    </row>
    <row r="239" spans="1:5" ht="15" customHeight="1" x14ac:dyDescent="0.25"/>
    <row r="240" spans="1:5" ht="15" customHeight="1" x14ac:dyDescent="0.25"/>
    <row r="241" spans="1:5" ht="15" customHeight="1" x14ac:dyDescent="0.3">
      <c r="A241" s="36" t="s">
        <v>79</v>
      </c>
    </row>
    <row r="242" spans="1:5" ht="15" customHeight="1" x14ac:dyDescent="0.25">
      <c r="A242" s="37" t="s">
        <v>32</v>
      </c>
      <c r="B242" s="37"/>
      <c r="C242" s="37"/>
      <c r="D242" s="37"/>
      <c r="E242" s="37"/>
    </row>
    <row r="243" spans="1:5" ht="15" customHeight="1" x14ac:dyDescent="0.25">
      <c r="A243" s="37" t="s">
        <v>64</v>
      </c>
      <c r="B243" s="37"/>
      <c r="C243" s="37"/>
      <c r="D243" s="37"/>
      <c r="E243" s="37"/>
    </row>
    <row r="244" spans="1:5" ht="15" customHeight="1" x14ac:dyDescent="0.25">
      <c r="A244" s="89" t="s">
        <v>80</v>
      </c>
      <c r="B244" s="89"/>
      <c r="C244" s="89"/>
      <c r="D244" s="89"/>
      <c r="E244" s="89"/>
    </row>
    <row r="245" spans="1:5" ht="15" customHeight="1" x14ac:dyDescent="0.25">
      <c r="A245" s="89"/>
      <c r="B245" s="89"/>
      <c r="C245" s="89"/>
      <c r="D245" s="89"/>
      <c r="E245" s="89"/>
    </row>
    <row r="246" spans="1:5" ht="15" customHeight="1" x14ac:dyDescent="0.25">
      <c r="A246" s="89"/>
      <c r="B246" s="89"/>
      <c r="C246" s="89"/>
      <c r="D246" s="89"/>
      <c r="E246" s="89"/>
    </row>
    <row r="247" spans="1:5" ht="15" customHeight="1" x14ac:dyDescent="0.25">
      <c r="A247" s="89"/>
      <c r="B247" s="89"/>
      <c r="C247" s="89"/>
      <c r="D247" s="89"/>
      <c r="E247" s="89"/>
    </row>
    <row r="248" spans="1:5" ht="15" customHeight="1" x14ac:dyDescent="0.25">
      <c r="A248" s="89"/>
      <c r="B248" s="89"/>
      <c r="C248" s="89"/>
      <c r="D248" s="89"/>
      <c r="E248" s="89"/>
    </row>
    <row r="249" spans="1:5" ht="15" customHeight="1" x14ac:dyDescent="0.25">
      <c r="A249" s="89"/>
      <c r="B249" s="89"/>
      <c r="C249" s="89"/>
      <c r="D249" s="89"/>
      <c r="E249" s="89"/>
    </row>
    <row r="250" spans="1:5" ht="15" customHeight="1" x14ac:dyDescent="0.25">
      <c r="A250" s="89"/>
      <c r="B250" s="89"/>
      <c r="C250" s="89"/>
      <c r="D250" s="89"/>
      <c r="E250" s="89"/>
    </row>
    <row r="251" spans="1:5" ht="15" customHeight="1" x14ac:dyDescent="0.25">
      <c r="A251" s="39"/>
      <c r="B251" s="90"/>
      <c r="C251" s="39"/>
      <c r="D251" s="39"/>
      <c r="E251" s="39"/>
    </row>
    <row r="252" spans="1:5" ht="15" customHeight="1" x14ac:dyDescent="0.25">
      <c r="A252" s="40" t="s">
        <v>1</v>
      </c>
      <c r="B252" s="91"/>
      <c r="C252" s="41"/>
      <c r="D252" s="41"/>
      <c r="E252" s="41"/>
    </row>
    <row r="253" spans="1:5" ht="15" customHeight="1" x14ac:dyDescent="0.25">
      <c r="A253" s="73" t="s">
        <v>81</v>
      </c>
      <c r="B253" s="41"/>
      <c r="C253" s="41"/>
      <c r="D253" s="41"/>
      <c r="E253" s="43" t="s">
        <v>82</v>
      </c>
    </row>
    <row r="254" spans="1:5" ht="15" customHeight="1" x14ac:dyDescent="0.25">
      <c r="A254" s="44"/>
      <c r="B254" s="92"/>
      <c r="C254" s="46"/>
      <c r="D254" s="46"/>
      <c r="E254" s="47"/>
    </row>
    <row r="255" spans="1:5" ht="15" customHeight="1" x14ac:dyDescent="0.25">
      <c r="B255" s="48" t="s">
        <v>37</v>
      </c>
      <c r="C255" s="48" t="s">
        <v>38</v>
      </c>
      <c r="D255" s="49" t="s">
        <v>39</v>
      </c>
      <c r="E255" s="50" t="s">
        <v>40</v>
      </c>
    </row>
    <row r="256" spans="1:5" ht="15" customHeight="1" x14ac:dyDescent="0.25">
      <c r="B256" s="93">
        <v>38587505</v>
      </c>
      <c r="C256" s="94"/>
      <c r="D256" s="95" t="s">
        <v>66</v>
      </c>
      <c r="E256" s="54">
        <v>2168811.39</v>
      </c>
    </row>
    <row r="257" spans="1:5" ht="15" customHeight="1" x14ac:dyDescent="0.25">
      <c r="B257" s="55"/>
      <c r="C257" s="56" t="s">
        <v>42</v>
      </c>
      <c r="D257" s="57"/>
      <c r="E257" s="58">
        <f>SUM(E256:E256)</f>
        <v>2168811.39</v>
      </c>
    </row>
    <row r="258" spans="1:5" ht="15" customHeight="1" x14ac:dyDescent="0.25"/>
    <row r="259" spans="1:5" ht="15" customHeight="1" x14ac:dyDescent="0.25">
      <c r="A259" s="45" t="s">
        <v>17</v>
      </c>
      <c r="B259" s="46"/>
      <c r="C259" s="46"/>
      <c r="D259" s="46"/>
      <c r="E259" s="46"/>
    </row>
    <row r="260" spans="1:5" ht="15" customHeight="1" x14ac:dyDescent="0.25">
      <c r="A260" s="42" t="s">
        <v>35</v>
      </c>
      <c r="B260" s="46"/>
      <c r="C260" s="46"/>
      <c r="D260" s="46"/>
      <c r="E260" s="61" t="s">
        <v>36</v>
      </c>
    </row>
    <row r="261" spans="1:5" ht="15" customHeight="1" x14ac:dyDescent="0.25">
      <c r="A261" s="45"/>
      <c r="B261" s="44"/>
      <c r="C261" s="46"/>
      <c r="D261" s="46"/>
      <c r="E261" s="47"/>
    </row>
    <row r="262" spans="1:5" ht="15" customHeight="1" x14ac:dyDescent="0.25">
      <c r="A262" s="96"/>
      <c r="B262" s="96"/>
      <c r="C262" s="48" t="s">
        <v>38</v>
      </c>
      <c r="D262" s="49" t="s">
        <v>45</v>
      </c>
      <c r="E262" s="50" t="s">
        <v>40</v>
      </c>
    </row>
    <row r="263" spans="1:5" ht="15" customHeight="1" x14ac:dyDescent="0.25">
      <c r="A263" s="98"/>
      <c r="B263" s="110"/>
      <c r="C263" s="112">
        <v>6409</v>
      </c>
      <c r="D263" s="68" t="s">
        <v>83</v>
      </c>
      <c r="E263" s="54">
        <v>2168811.39</v>
      </c>
    </row>
    <row r="264" spans="1:5" ht="15" customHeight="1" x14ac:dyDescent="0.25">
      <c r="A264" s="99"/>
      <c r="B264" s="113"/>
      <c r="C264" s="56" t="s">
        <v>42</v>
      </c>
      <c r="D264" s="57"/>
      <c r="E264" s="58">
        <f>SUM(E263:E263)</f>
        <v>2168811.39</v>
      </c>
    </row>
    <row r="265" spans="1:5" ht="15" customHeight="1" x14ac:dyDescent="0.25"/>
    <row r="266" spans="1:5" ht="15" customHeight="1" x14ac:dyDescent="0.3">
      <c r="A266" s="36" t="s">
        <v>84</v>
      </c>
    </row>
    <row r="267" spans="1:5" ht="15" customHeight="1" x14ac:dyDescent="0.25">
      <c r="A267" s="37" t="s">
        <v>32</v>
      </c>
      <c r="B267" s="37"/>
      <c r="C267" s="37"/>
      <c r="D267" s="37"/>
      <c r="E267" s="37"/>
    </row>
    <row r="268" spans="1:5" ht="15" customHeight="1" x14ac:dyDescent="0.25">
      <c r="A268" s="37" t="s">
        <v>64</v>
      </c>
      <c r="B268" s="37"/>
      <c r="C268" s="37"/>
      <c r="D268" s="37"/>
      <c r="E268" s="37"/>
    </row>
    <row r="269" spans="1:5" ht="15" customHeight="1" x14ac:dyDescent="0.25">
      <c r="A269" s="89" t="s">
        <v>85</v>
      </c>
      <c r="B269" s="89"/>
      <c r="C269" s="89"/>
      <c r="D269" s="89"/>
      <c r="E269" s="89"/>
    </row>
    <row r="270" spans="1:5" ht="15" customHeight="1" x14ac:dyDescent="0.25">
      <c r="A270" s="89"/>
      <c r="B270" s="89"/>
      <c r="C270" s="89"/>
      <c r="D270" s="89"/>
      <c r="E270" s="89"/>
    </row>
    <row r="271" spans="1:5" ht="15" customHeight="1" x14ac:dyDescent="0.25">
      <c r="A271" s="89"/>
      <c r="B271" s="89"/>
      <c r="C271" s="89"/>
      <c r="D271" s="89"/>
      <c r="E271" s="89"/>
    </row>
    <row r="272" spans="1:5" ht="15" customHeight="1" x14ac:dyDescent="0.25">
      <c r="A272" s="89"/>
      <c r="B272" s="89"/>
      <c r="C272" s="89"/>
      <c r="D272" s="89"/>
      <c r="E272" s="89"/>
    </row>
    <row r="273" spans="1:5" ht="15" customHeight="1" x14ac:dyDescent="0.25">
      <c r="A273" s="89"/>
      <c r="B273" s="89"/>
      <c r="C273" s="89"/>
      <c r="D273" s="89"/>
      <c r="E273" s="89"/>
    </row>
    <row r="274" spans="1:5" ht="15" customHeight="1" x14ac:dyDescent="0.25">
      <c r="A274" s="89"/>
      <c r="B274" s="89"/>
      <c r="C274" s="89"/>
      <c r="D274" s="89"/>
      <c r="E274" s="89"/>
    </row>
    <row r="275" spans="1:5" ht="15" customHeight="1" x14ac:dyDescent="0.25">
      <c r="A275" s="89"/>
      <c r="B275" s="89"/>
      <c r="C275" s="89"/>
      <c r="D275" s="89"/>
      <c r="E275" s="89"/>
    </row>
    <row r="276" spans="1:5" ht="15" customHeight="1" x14ac:dyDescent="0.25">
      <c r="A276" s="39"/>
      <c r="B276" s="90"/>
      <c r="C276" s="39"/>
      <c r="D276" s="39"/>
      <c r="E276" s="39"/>
    </row>
    <row r="277" spans="1:5" ht="15" customHeight="1" x14ac:dyDescent="0.25">
      <c r="A277" s="40" t="s">
        <v>1</v>
      </c>
      <c r="B277" s="91"/>
      <c r="C277" s="41"/>
      <c r="D277" s="41"/>
      <c r="E277" s="41"/>
    </row>
    <row r="278" spans="1:5" ht="15" customHeight="1" x14ac:dyDescent="0.25">
      <c r="A278" s="73" t="s">
        <v>81</v>
      </c>
      <c r="B278" s="41"/>
      <c r="C278" s="41"/>
      <c r="D278" s="41"/>
      <c r="E278" s="43" t="s">
        <v>82</v>
      </c>
    </row>
    <row r="279" spans="1:5" ht="15" customHeight="1" x14ac:dyDescent="0.25">
      <c r="A279" s="44"/>
      <c r="B279" s="92"/>
      <c r="C279" s="46"/>
      <c r="D279" s="46"/>
      <c r="E279" s="47"/>
    </row>
    <row r="280" spans="1:5" ht="15" customHeight="1" x14ac:dyDescent="0.25">
      <c r="B280" s="48" t="s">
        <v>37</v>
      </c>
      <c r="C280" s="48" t="s">
        <v>38</v>
      </c>
      <c r="D280" s="49" t="s">
        <v>39</v>
      </c>
      <c r="E280" s="50" t="s">
        <v>40</v>
      </c>
    </row>
    <row r="281" spans="1:5" ht="15" customHeight="1" x14ac:dyDescent="0.25">
      <c r="B281" s="93">
        <v>38587505</v>
      </c>
      <c r="C281" s="94"/>
      <c r="D281" s="95" t="s">
        <v>66</v>
      </c>
      <c r="E281" s="54">
        <v>6473351.7300000004</v>
      </c>
    </row>
    <row r="282" spans="1:5" ht="15" customHeight="1" x14ac:dyDescent="0.25">
      <c r="B282" s="55"/>
      <c r="C282" s="56" t="s">
        <v>42</v>
      </c>
      <c r="D282" s="57"/>
      <c r="E282" s="58">
        <f>SUM(E281:E281)</f>
        <v>6473351.7300000004</v>
      </c>
    </row>
    <row r="283" spans="1:5" ht="15" customHeight="1" x14ac:dyDescent="0.25"/>
    <row r="284" spans="1:5" ht="15" customHeight="1" x14ac:dyDescent="0.25">
      <c r="A284" s="45" t="s">
        <v>17</v>
      </c>
      <c r="B284" s="46"/>
      <c r="C284" s="46"/>
      <c r="D284" s="46"/>
      <c r="E284" s="46"/>
    </row>
    <row r="285" spans="1:5" ht="15" customHeight="1" x14ac:dyDescent="0.25">
      <c r="A285" s="42" t="s">
        <v>35</v>
      </c>
      <c r="B285" s="46"/>
      <c r="C285" s="46"/>
      <c r="D285" s="46"/>
      <c r="E285" s="61" t="s">
        <v>36</v>
      </c>
    </row>
    <row r="286" spans="1:5" ht="15" customHeight="1" x14ac:dyDescent="0.25">
      <c r="A286" s="45"/>
      <c r="B286" s="44"/>
      <c r="C286" s="46"/>
      <c r="D286" s="46"/>
      <c r="E286" s="47"/>
    </row>
    <row r="287" spans="1:5" ht="15" customHeight="1" x14ac:dyDescent="0.25">
      <c r="A287" s="96"/>
      <c r="B287" s="96"/>
      <c r="C287" s="48" t="s">
        <v>38</v>
      </c>
      <c r="D287" s="49" t="s">
        <v>45</v>
      </c>
      <c r="E287" s="50" t="s">
        <v>40</v>
      </c>
    </row>
    <row r="288" spans="1:5" ht="15" customHeight="1" x14ac:dyDescent="0.25">
      <c r="A288" s="98"/>
      <c r="B288" s="110"/>
      <c r="C288" s="112">
        <v>6409</v>
      </c>
      <c r="D288" s="68" t="s">
        <v>83</v>
      </c>
      <c r="E288" s="54">
        <v>6473351.7300000004</v>
      </c>
    </row>
    <row r="289" spans="1:5" ht="15" customHeight="1" x14ac:dyDescent="0.25">
      <c r="A289" s="99"/>
      <c r="B289" s="113"/>
      <c r="C289" s="56" t="s">
        <v>42</v>
      </c>
      <c r="D289" s="57"/>
      <c r="E289" s="58">
        <f>SUM(E288:E288)</f>
        <v>6473351.7300000004</v>
      </c>
    </row>
    <row r="290" spans="1:5" ht="15" customHeight="1" x14ac:dyDescent="0.25"/>
    <row r="291" spans="1:5" ht="15" customHeight="1" x14ac:dyDescent="0.25"/>
    <row r="292" spans="1:5" ht="15" customHeight="1" x14ac:dyDescent="0.3">
      <c r="A292" s="36" t="s">
        <v>86</v>
      </c>
    </row>
    <row r="293" spans="1:5" ht="15" customHeight="1" x14ac:dyDescent="0.25">
      <c r="A293" s="37" t="s">
        <v>32</v>
      </c>
      <c r="B293" s="37"/>
      <c r="C293" s="37"/>
      <c r="D293" s="37"/>
      <c r="E293" s="37"/>
    </row>
    <row r="294" spans="1:5" ht="15" customHeight="1" x14ac:dyDescent="0.25">
      <c r="A294" s="37" t="s">
        <v>87</v>
      </c>
      <c r="B294" s="37"/>
      <c r="C294" s="37"/>
      <c r="D294" s="37"/>
      <c r="E294" s="37"/>
    </row>
    <row r="295" spans="1:5" ht="15" customHeight="1" x14ac:dyDescent="0.25">
      <c r="A295" s="89" t="s">
        <v>88</v>
      </c>
      <c r="B295" s="89"/>
      <c r="C295" s="89"/>
      <c r="D295" s="89"/>
      <c r="E295" s="89"/>
    </row>
    <row r="296" spans="1:5" ht="15" customHeight="1" x14ac:dyDescent="0.25">
      <c r="A296" s="89"/>
      <c r="B296" s="89"/>
      <c r="C296" s="89"/>
      <c r="D296" s="89"/>
      <c r="E296" s="89"/>
    </row>
    <row r="297" spans="1:5" ht="15" customHeight="1" x14ac:dyDescent="0.25">
      <c r="A297" s="89"/>
      <c r="B297" s="89"/>
      <c r="C297" s="89"/>
      <c r="D297" s="89"/>
      <c r="E297" s="89"/>
    </row>
    <row r="298" spans="1:5" ht="15" customHeight="1" x14ac:dyDescent="0.25">
      <c r="A298" s="89"/>
      <c r="B298" s="89"/>
      <c r="C298" s="89"/>
      <c r="D298" s="89"/>
      <c r="E298" s="89"/>
    </row>
    <row r="299" spans="1:5" ht="15" customHeight="1" x14ac:dyDescent="0.25">
      <c r="A299" s="89"/>
      <c r="B299" s="89"/>
      <c r="C299" s="89"/>
      <c r="D299" s="89"/>
      <c r="E299" s="89"/>
    </row>
    <row r="300" spans="1:5" ht="15" customHeight="1" x14ac:dyDescent="0.25">
      <c r="A300" s="89"/>
      <c r="B300" s="89"/>
      <c r="C300" s="89"/>
      <c r="D300" s="89"/>
      <c r="E300" s="89"/>
    </row>
    <row r="301" spans="1:5" ht="15" customHeight="1" x14ac:dyDescent="0.25">
      <c r="A301" s="89"/>
      <c r="B301" s="89"/>
      <c r="C301" s="89"/>
      <c r="D301" s="89"/>
      <c r="E301" s="89"/>
    </row>
    <row r="302" spans="1:5" ht="15" customHeight="1" x14ac:dyDescent="0.25">
      <c r="A302" s="89"/>
      <c r="B302" s="89"/>
      <c r="C302" s="89"/>
      <c r="D302" s="89"/>
      <c r="E302" s="89"/>
    </row>
    <row r="303" spans="1:5" ht="15" customHeight="1" x14ac:dyDescent="0.3">
      <c r="A303" s="59"/>
    </row>
    <row r="304" spans="1:5" ht="15" customHeight="1" x14ac:dyDescent="0.25">
      <c r="A304" s="45" t="s">
        <v>1</v>
      </c>
      <c r="B304" s="46"/>
      <c r="C304" s="46"/>
      <c r="D304" s="46"/>
      <c r="E304" s="46"/>
    </row>
    <row r="305" spans="1:5" ht="15" customHeight="1" x14ac:dyDescent="0.25">
      <c r="A305" s="73" t="s">
        <v>75</v>
      </c>
      <c r="B305" s="46"/>
      <c r="C305" s="46"/>
      <c r="D305" s="46"/>
      <c r="E305" s="61" t="s">
        <v>76</v>
      </c>
    </row>
    <row r="306" spans="1:5" ht="15" customHeight="1" x14ac:dyDescent="0.25">
      <c r="B306" s="45"/>
      <c r="C306" s="46"/>
      <c r="D306" s="46"/>
      <c r="E306" s="47"/>
    </row>
    <row r="307" spans="1:5" ht="15" customHeight="1" x14ac:dyDescent="0.25">
      <c r="B307" s="48" t="s">
        <v>37</v>
      </c>
      <c r="C307" s="48" t="s">
        <v>38</v>
      </c>
      <c r="D307" s="49" t="s">
        <v>39</v>
      </c>
      <c r="E307" s="50" t="s">
        <v>40</v>
      </c>
    </row>
    <row r="308" spans="1:5" ht="15" customHeight="1" x14ac:dyDescent="0.25">
      <c r="B308" s="114">
        <v>36517871</v>
      </c>
      <c r="C308" s="105"/>
      <c r="D308" s="95" t="s">
        <v>77</v>
      </c>
      <c r="E308" s="106">
        <v>4091373</v>
      </c>
    </row>
    <row r="309" spans="1:5" ht="15" customHeight="1" x14ac:dyDescent="0.25">
      <c r="B309" s="114">
        <v>36517003</v>
      </c>
      <c r="C309" s="105"/>
      <c r="D309" s="53" t="s">
        <v>54</v>
      </c>
      <c r="E309" s="106">
        <v>3240.2</v>
      </c>
    </row>
    <row r="310" spans="1:5" ht="15" customHeight="1" x14ac:dyDescent="0.25">
      <c r="B310" s="107"/>
      <c r="C310" s="56" t="s">
        <v>42</v>
      </c>
      <c r="D310" s="57"/>
      <c r="E310" s="58">
        <f>SUM(E308:E309)</f>
        <v>4094613.2</v>
      </c>
    </row>
    <row r="311" spans="1:5" ht="15" customHeight="1" x14ac:dyDescent="0.25"/>
    <row r="312" spans="1:5" ht="15" customHeight="1" x14ac:dyDescent="0.25">
      <c r="A312" s="45" t="s">
        <v>17</v>
      </c>
      <c r="B312" s="46"/>
      <c r="C312" s="46"/>
      <c r="D312" s="46"/>
      <c r="E312" s="46"/>
    </row>
    <row r="313" spans="1:5" ht="15" customHeight="1" x14ac:dyDescent="0.25">
      <c r="A313" s="42" t="s">
        <v>35</v>
      </c>
      <c r="B313" s="46"/>
      <c r="C313" s="46"/>
      <c r="D313" s="46"/>
      <c r="E313" s="61" t="s">
        <v>36</v>
      </c>
    </row>
    <row r="314" spans="1:5" ht="15" customHeight="1" x14ac:dyDescent="0.25">
      <c r="A314" s="45"/>
      <c r="B314" s="44"/>
      <c r="C314" s="46"/>
      <c r="D314" s="46"/>
      <c r="E314" s="47"/>
    </row>
    <row r="315" spans="1:5" ht="15" customHeight="1" x14ac:dyDescent="0.25">
      <c r="A315" s="96"/>
      <c r="B315" s="96"/>
      <c r="C315" s="48" t="s">
        <v>38</v>
      </c>
      <c r="D315" s="49" t="s">
        <v>45</v>
      </c>
      <c r="E315" s="50" t="s">
        <v>40</v>
      </c>
    </row>
    <row r="316" spans="1:5" ht="15" customHeight="1" x14ac:dyDescent="0.25">
      <c r="A316" s="98"/>
      <c r="B316" s="110"/>
      <c r="C316" s="112">
        <v>6409</v>
      </c>
      <c r="D316" s="68" t="s">
        <v>83</v>
      </c>
      <c r="E316" s="54">
        <v>4094613.2</v>
      </c>
    </row>
    <row r="317" spans="1:5" ht="15" customHeight="1" x14ac:dyDescent="0.25">
      <c r="A317" s="99"/>
      <c r="B317" s="113"/>
      <c r="C317" s="56" t="s">
        <v>42</v>
      </c>
      <c r="D317" s="57"/>
      <c r="E317" s="58">
        <f>SUM(E316:E316)</f>
        <v>4094613.2</v>
      </c>
    </row>
    <row r="318" spans="1:5" ht="15" customHeight="1" x14ac:dyDescent="0.25"/>
    <row r="319" spans="1:5" ht="15" customHeight="1" x14ac:dyDescent="0.25"/>
    <row r="320" spans="1:5" ht="15" customHeight="1" x14ac:dyDescent="0.3">
      <c r="A320" s="36" t="s">
        <v>89</v>
      </c>
    </row>
    <row r="321" spans="1:5" ht="15" customHeight="1" x14ac:dyDescent="0.25">
      <c r="A321" s="37" t="s">
        <v>32</v>
      </c>
      <c r="B321" s="37"/>
      <c r="C321" s="37"/>
      <c r="D321" s="37"/>
      <c r="E321" s="37"/>
    </row>
    <row r="322" spans="1:5" ht="15" customHeight="1" x14ac:dyDescent="0.25">
      <c r="A322" s="37" t="s">
        <v>64</v>
      </c>
      <c r="B322" s="37"/>
      <c r="C322" s="37"/>
      <c r="D322" s="37"/>
      <c r="E322" s="37"/>
    </row>
    <row r="323" spans="1:5" ht="15" customHeight="1" x14ac:dyDescent="0.25">
      <c r="A323" s="89" t="s">
        <v>90</v>
      </c>
      <c r="B323" s="89"/>
      <c r="C323" s="89"/>
      <c r="D323" s="89"/>
      <c r="E323" s="89"/>
    </row>
    <row r="324" spans="1:5" ht="15" customHeight="1" x14ac:dyDescent="0.25">
      <c r="A324" s="89"/>
      <c r="B324" s="89"/>
      <c r="C324" s="89"/>
      <c r="D324" s="89"/>
      <c r="E324" s="89"/>
    </row>
    <row r="325" spans="1:5" ht="15" customHeight="1" x14ac:dyDescent="0.25">
      <c r="A325" s="89"/>
      <c r="B325" s="89"/>
      <c r="C325" s="89"/>
      <c r="D325" s="89"/>
      <c r="E325" s="89"/>
    </row>
    <row r="326" spans="1:5" ht="15" customHeight="1" x14ac:dyDescent="0.25">
      <c r="A326" s="89"/>
      <c r="B326" s="89"/>
      <c r="C326" s="89"/>
      <c r="D326" s="89"/>
      <c r="E326" s="89"/>
    </row>
    <row r="327" spans="1:5" ht="15" customHeight="1" x14ac:dyDescent="0.25">
      <c r="A327" s="89"/>
      <c r="B327" s="89"/>
      <c r="C327" s="89"/>
      <c r="D327" s="89"/>
      <c r="E327" s="89"/>
    </row>
    <row r="328" spans="1:5" ht="15" customHeight="1" x14ac:dyDescent="0.25">
      <c r="A328" s="89"/>
      <c r="B328" s="89"/>
      <c r="C328" s="89"/>
      <c r="D328" s="89"/>
      <c r="E328" s="89"/>
    </row>
    <row r="329" spans="1:5" ht="15" customHeight="1" x14ac:dyDescent="0.25">
      <c r="A329" s="89"/>
      <c r="B329" s="89"/>
      <c r="C329" s="89"/>
      <c r="D329" s="89"/>
      <c r="E329" s="89"/>
    </row>
    <row r="330" spans="1:5" ht="15" customHeight="1" x14ac:dyDescent="0.25">
      <c r="A330" s="89"/>
      <c r="B330" s="89"/>
      <c r="C330" s="89"/>
      <c r="D330" s="89"/>
      <c r="E330" s="89"/>
    </row>
    <row r="331" spans="1:5" ht="15" customHeight="1" x14ac:dyDescent="0.25">
      <c r="A331" s="39"/>
      <c r="B331" s="90"/>
      <c r="C331" s="39"/>
      <c r="D331" s="39"/>
      <c r="E331" s="39"/>
    </row>
    <row r="332" spans="1:5" ht="15" customHeight="1" x14ac:dyDescent="0.25">
      <c r="A332" s="40" t="s">
        <v>1</v>
      </c>
      <c r="B332" s="91"/>
      <c r="C332" s="41"/>
      <c r="D332" s="41"/>
      <c r="E332" s="41"/>
    </row>
    <row r="333" spans="1:5" ht="15" customHeight="1" x14ac:dyDescent="0.25">
      <c r="A333" s="103" t="s">
        <v>75</v>
      </c>
      <c r="B333" s="41"/>
      <c r="C333" s="41"/>
      <c r="D333" s="41"/>
      <c r="E333" s="43" t="s">
        <v>91</v>
      </c>
    </row>
    <row r="334" spans="1:5" ht="15" customHeight="1" x14ac:dyDescent="0.25">
      <c r="A334" s="44"/>
      <c r="B334" s="92"/>
      <c r="C334" s="46"/>
      <c r="D334" s="46"/>
      <c r="E334" s="47"/>
    </row>
    <row r="335" spans="1:5" ht="15" customHeight="1" x14ac:dyDescent="0.25">
      <c r="B335" s="48" t="s">
        <v>37</v>
      </c>
      <c r="C335" s="48" t="s">
        <v>38</v>
      </c>
      <c r="D335" s="49" t="s">
        <v>39</v>
      </c>
      <c r="E335" s="50" t="s">
        <v>40</v>
      </c>
    </row>
    <row r="336" spans="1:5" ht="15" customHeight="1" x14ac:dyDescent="0.25">
      <c r="B336" s="93">
        <v>38587005</v>
      </c>
      <c r="C336" s="94"/>
      <c r="D336" s="95" t="s">
        <v>92</v>
      </c>
      <c r="E336" s="54">
        <v>683728.07</v>
      </c>
    </row>
    <row r="337" spans="1:5" ht="15" customHeight="1" x14ac:dyDescent="0.25">
      <c r="B337" s="55"/>
      <c r="C337" s="56" t="s">
        <v>42</v>
      </c>
      <c r="D337" s="57"/>
      <c r="E337" s="58">
        <f>SUM(E336:E336)</f>
        <v>683728.07</v>
      </c>
    </row>
    <row r="338" spans="1:5" ht="15" customHeight="1" x14ac:dyDescent="0.25"/>
    <row r="339" spans="1:5" ht="15" customHeight="1" x14ac:dyDescent="0.25">
      <c r="A339" s="40" t="s">
        <v>17</v>
      </c>
      <c r="B339" s="41"/>
      <c r="C339" s="41"/>
      <c r="D339" s="44"/>
      <c r="E339" s="44"/>
    </row>
    <row r="340" spans="1:5" ht="15" customHeight="1" x14ac:dyDescent="0.25">
      <c r="A340" s="42" t="s">
        <v>35</v>
      </c>
      <c r="B340" s="46"/>
      <c r="C340" s="46"/>
      <c r="D340" s="46"/>
      <c r="E340" s="61" t="s">
        <v>36</v>
      </c>
    </row>
    <row r="341" spans="1:5" ht="15" customHeight="1" x14ac:dyDescent="0.25">
      <c r="A341" s="62"/>
      <c r="B341" s="63"/>
      <c r="C341" s="41"/>
      <c r="D341" s="62"/>
      <c r="E341" s="64"/>
    </row>
    <row r="342" spans="1:5" ht="15" customHeight="1" x14ac:dyDescent="0.25">
      <c r="A342" s="108"/>
      <c r="B342" s="108"/>
      <c r="C342" s="65" t="s">
        <v>38</v>
      </c>
      <c r="D342" s="86" t="s">
        <v>45</v>
      </c>
      <c r="E342" s="65" t="s">
        <v>40</v>
      </c>
    </row>
    <row r="343" spans="1:5" ht="15" customHeight="1" x14ac:dyDescent="0.25">
      <c r="A343" s="109"/>
      <c r="B343" s="110"/>
      <c r="C343" s="67">
        <v>6409</v>
      </c>
      <c r="D343" s="111" t="s">
        <v>83</v>
      </c>
      <c r="E343" s="54">
        <v>683728.07</v>
      </c>
    </row>
    <row r="344" spans="1:5" ht="15" customHeight="1" x14ac:dyDescent="0.25">
      <c r="A344" s="80"/>
      <c r="B344" s="41"/>
      <c r="C344" s="69" t="s">
        <v>42</v>
      </c>
      <c r="D344" s="70"/>
      <c r="E344" s="71">
        <f>SUM(E343:E343)</f>
        <v>683728.07</v>
      </c>
    </row>
    <row r="345" spans="1:5" ht="15" customHeight="1" x14ac:dyDescent="0.25"/>
    <row r="346" spans="1:5" ht="15" customHeight="1" x14ac:dyDescent="0.25"/>
    <row r="347" spans="1:5" ht="15" customHeight="1" x14ac:dyDescent="0.3">
      <c r="A347" s="36" t="s">
        <v>93</v>
      </c>
    </row>
    <row r="348" spans="1:5" ht="15" customHeight="1" x14ac:dyDescent="0.25">
      <c r="A348" s="115" t="s">
        <v>94</v>
      </c>
      <c r="B348" s="115"/>
      <c r="C348" s="115"/>
      <c r="D348" s="115"/>
      <c r="E348" s="115"/>
    </row>
    <row r="349" spans="1:5" ht="15" customHeight="1" x14ac:dyDescent="0.25">
      <c r="A349" s="37" t="s">
        <v>95</v>
      </c>
      <c r="B349" s="37"/>
      <c r="C349" s="37"/>
      <c r="D349" s="37"/>
      <c r="E349" s="37"/>
    </row>
    <row r="350" spans="1:5" ht="15" customHeight="1" x14ac:dyDescent="0.25">
      <c r="A350" s="89" t="s">
        <v>96</v>
      </c>
      <c r="B350" s="89"/>
      <c r="C350" s="89"/>
      <c r="D350" s="89"/>
      <c r="E350" s="89"/>
    </row>
    <row r="351" spans="1:5" ht="15" customHeight="1" x14ac:dyDescent="0.25">
      <c r="A351" s="89"/>
      <c r="B351" s="89"/>
      <c r="C351" s="89"/>
      <c r="D351" s="89"/>
      <c r="E351" s="89"/>
    </row>
    <row r="352" spans="1:5" ht="15" customHeight="1" x14ac:dyDescent="0.25">
      <c r="A352" s="89"/>
      <c r="B352" s="89"/>
      <c r="C352" s="89"/>
      <c r="D352" s="89"/>
      <c r="E352" s="89"/>
    </row>
    <row r="353" spans="1:5" ht="15" customHeight="1" x14ac:dyDescent="0.25">
      <c r="A353" s="89"/>
      <c r="B353" s="89"/>
      <c r="C353" s="89"/>
      <c r="D353" s="89"/>
      <c r="E353" s="89"/>
    </row>
    <row r="354" spans="1:5" ht="15" customHeight="1" x14ac:dyDescent="0.25">
      <c r="A354" s="89"/>
      <c r="B354" s="89"/>
      <c r="C354" s="89"/>
      <c r="D354" s="89"/>
      <c r="E354" s="89"/>
    </row>
    <row r="355" spans="1:5" ht="15" customHeight="1" x14ac:dyDescent="0.25">
      <c r="A355" s="89"/>
      <c r="B355" s="89"/>
      <c r="C355" s="89"/>
      <c r="D355" s="89"/>
      <c r="E355" s="89"/>
    </row>
    <row r="356" spans="1:5" ht="15" customHeight="1" x14ac:dyDescent="0.25">
      <c r="A356" s="89"/>
      <c r="B356" s="89"/>
      <c r="C356" s="89"/>
      <c r="D356" s="89"/>
      <c r="E356" s="89"/>
    </row>
    <row r="357" spans="1:5" ht="15" customHeight="1" x14ac:dyDescent="0.25"/>
    <row r="358" spans="1:5" ht="15" customHeight="1" x14ac:dyDescent="0.25">
      <c r="A358" s="40" t="s">
        <v>1</v>
      </c>
      <c r="B358" s="46"/>
      <c r="C358" s="46"/>
      <c r="D358" s="46"/>
      <c r="E358" s="46"/>
    </row>
    <row r="359" spans="1:5" ht="15" customHeight="1" x14ac:dyDescent="0.25">
      <c r="A359" s="73" t="s">
        <v>35</v>
      </c>
      <c r="B359" s="41"/>
      <c r="C359" s="41"/>
      <c r="D359" s="41"/>
      <c r="E359" s="43" t="s">
        <v>36</v>
      </c>
    </row>
    <row r="360" spans="1:5" ht="15" customHeight="1" x14ac:dyDescent="0.25">
      <c r="A360" s="45"/>
      <c r="B360" s="116"/>
      <c r="C360" s="46"/>
      <c r="D360" s="46"/>
      <c r="E360" s="47"/>
    </row>
    <row r="361" spans="1:5" ht="15" customHeight="1" x14ac:dyDescent="0.25">
      <c r="B361" s="117" t="s">
        <v>37</v>
      </c>
      <c r="C361" s="48" t="s">
        <v>38</v>
      </c>
      <c r="D361" s="49" t="s">
        <v>39</v>
      </c>
      <c r="E361" s="48" t="s">
        <v>40</v>
      </c>
    </row>
    <row r="362" spans="1:5" ht="15" customHeight="1" x14ac:dyDescent="0.25">
      <c r="B362" s="118">
        <v>90105</v>
      </c>
      <c r="C362" s="117"/>
      <c r="D362" s="68" t="s">
        <v>97</v>
      </c>
      <c r="E362" s="119">
        <v>348480</v>
      </c>
    </row>
    <row r="363" spans="1:5" ht="15" customHeight="1" x14ac:dyDescent="0.25">
      <c r="B363" s="120"/>
      <c r="C363" s="56" t="s">
        <v>42</v>
      </c>
      <c r="D363" s="57"/>
      <c r="E363" s="58">
        <f>SUM(E362:E362)</f>
        <v>348480</v>
      </c>
    </row>
    <row r="364" spans="1:5" ht="15" customHeight="1" x14ac:dyDescent="0.25"/>
    <row r="365" spans="1:5" ht="15" customHeight="1" x14ac:dyDescent="0.25">
      <c r="A365" s="40" t="s">
        <v>17</v>
      </c>
      <c r="B365" s="41"/>
      <c r="C365" s="41"/>
      <c r="D365" s="41"/>
      <c r="E365" s="41"/>
    </row>
    <row r="366" spans="1:5" ht="15" customHeight="1" x14ac:dyDescent="0.25">
      <c r="A366" s="73" t="s">
        <v>35</v>
      </c>
      <c r="B366" s="41"/>
      <c r="C366" s="41"/>
      <c r="D366" s="41"/>
      <c r="E366" s="43" t="s">
        <v>36</v>
      </c>
    </row>
    <row r="367" spans="1:5" ht="15" customHeight="1" x14ac:dyDescent="0.25">
      <c r="A367" s="62"/>
      <c r="B367" s="40"/>
      <c r="C367" s="41"/>
      <c r="D367" s="41"/>
      <c r="E367" s="74"/>
    </row>
    <row r="368" spans="1:5" ht="15" customHeight="1" x14ac:dyDescent="0.25">
      <c r="A368" s="108"/>
      <c r="B368" s="96"/>
      <c r="C368" s="65" t="s">
        <v>38</v>
      </c>
      <c r="D368" s="86" t="s">
        <v>45</v>
      </c>
      <c r="E368" s="65" t="s">
        <v>40</v>
      </c>
    </row>
    <row r="369" spans="1:5" ht="15" customHeight="1" x14ac:dyDescent="0.25">
      <c r="A369" s="121"/>
      <c r="B369" s="122"/>
      <c r="C369" s="67">
        <v>6409</v>
      </c>
      <c r="D369" s="68" t="s">
        <v>83</v>
      </c>
      <c r="E369" s="119">
        <v>348480</v>
      </c>
    </row>
    <row r="370" spans="1:5" ht="15" customHeight="1" x14ac:dyDescent="0.25">
      <c r="A370" s="80"/>
      <c r="B370" s="123"/>
      <c r="C370" s="69" t="s">
        <v>42</v>
      </c>
      <c r="D370" s="70"/>
      <c r="E370" s="71">
        <f>SUM(E369:E369)</f>
        <v>348480</v>
      </c>
    </row>
    <row r="371" spans="1:5" ht="15" customHeight="1" x14ac:dyDescent="0.25"/>
    <row r="372" spans="1:5" ht="15" customHeight="1" x14ac:dyDescent="0.3">
      <c r="A372" s="36" t="s">
        <v>98</v>
      </c>
    </row>
    <row r="373" spans="1:5" ht="15" customHeight="1" x14ac:dyDescent="0.25">
      <c r="A373" s="37" t="s">
        <v>32</v>
      </c>
      <c r="B373" s="37"/>
      <c r="C373" s="37"/>
      <c r="D373" s="37"/>
      <c r="E373" s="37"/>
    </row>
    <row r="374" spans="1:5" ht="15" customHeight="1" x14ac:dyDescent="0.25">
      <c r="A374" s="89" t="s">
        <v>99</v>
      </c>
      <c r="B374" s="89"/>
      <c r="C374" s="89"/>
      <c r="D374" s="89"/>
      <c r="E374" s="89"/>
    </row>
    <row r="375" spans="1:5" ht="15" customHeight="1" x14ac:dyDescent="0.25">
      <c r="A375" s="89"/>
      <c r="B375" s="89"/>
      <c r="C375" s="89"/>
      <c r="D375" s="89"/>
      <c r="E375" s="89"/>
    </row>
    <row r="376" spans="1:5" ht="15" customHeight="1" x14ac:dyDescent="0.25">
      <c r="A376" s="89"/>
      <c r="B376" s="89"/>
      <c r="C376" s="89"/>
      <c r="D376" s="89"/>
      <c r="E376" s="89"/>
    </row>
    <row r="377" spans="1:5" ht="15" customHeight="1" x14ac:dyDescent="0.25">
      <c r="A377" s="89"/>
      <c r="B377" s="89"/>
      <c r="C377" s="89"/>
      <c r="D377" s="89"/>
      <c r="E377" s="89"/>
    </row>
    <row r="378" spans="1:5" ht="15" customHeight="1" x14ac:dyDescent="0.25">
      <c r="A378" s="89"/>
      <c r="B378" s="89"/>
      <c r="C378" s="89"/>
      <c r="D378" s="89"/>
      <c r="E378" s="89"/>
    </row>
    <row r="379" spans="1:5" ht="15" customHeight="1" x14ac:dyDescent="0.25">
      <c r="A379" s="89"/>
      <c r="B379" s="89"/>
      <c r="C379" s="89"/>
      <c r="D379" s="89"/>
      <c r="E379" s="89"/>
    </row>
    <row r="380" spans="1:5" ht="15" customHeight="1" x14ac:dyDescent="0.25">
      <c r="A380" s="89"/>
      <c r="B380" s="89"/>
      <c r="C380" s="89"/>
      <c r="D380" s="89"/>
      <c r="E380" s="89"/>
    </row>
    <row r="381" spans="1:5" ht="15" customHeight="1" x14ac:dyDescent="0.25">
      <c r="A381" s="89"/>
      <c r="B381" s="89"/>
      <c r="C381" s="89"/>
      <c r="D381" s="89"/>
      <c r="E381" s="89"/>
    </row>
    <row r="382" spans="1:5" ht="15" customHeight="1" x14ac:dyDescent="0.25">
      <c r="A382" s="89"/>
      <c r="B382" s="89"/>
      <c r="C382" s="89"/>
      <c r="D382" s="89"/>
      <c r="E382" s="89"/>
    </row>
    <row r="383" spans="1:5" ht="15" customHeight="1" x14ac:dyDescent="0.25">
      <c r="A383" s="89"/>
      <c r="B383" s="89"/>
      <c r="C383" s="89"/>
      <c r="D383" s="89"/>
      <c r="E383" s="89"/>
    </row>
    <row r="384" spans="1:5" ht="15" customHeight="1" x14ac:dyDescent="0.25">
      <c r="A384" s="124"/>
      <c r="B384" s="124"/>
      <c r="C384" s="124"/>
      <c r="D384" s="124"/>
      <c r="E384" s="124"/>
    </row>
    <row r="385" spans="1:5" ht="15" customHeight="1" x14ac:dyDescent="0.25">
      <c r="A385" s="45" t="s">
        <v>1</v>
      </c>
      <c r="B385" s="46"/>
      <c r="C385" s="46"/>
      <c r="D385" s="46"/>
      <c r="E385" s="46"/>
    </row>
    <row r="386" spans="1:5" ht="15" customHeight="1" x14ac:dyDescent="0.25">
      <c r="A386" s="42" t="s">
        <v>35</v>
      </c>
      <c r="B386" s="46"/>
      <c r="C386" s="46"/>
      <c r="D386" s="46"/>
      <c r="E386" s="61" t="s">
        <v>36</v>
      </c>
    </row>
    <row r="387" spans="1:5" ht="15" customHeight="1" x14ac:dyDescent="0.25">
      <c r="B387" s="45"/>
      <c r="C387" s="46"/>
      <c r="D387" s="46"/>
      <c r="E387" s="47"/>
    </row>
    <row r="388" spans="1:5" ht="15" customHeight="1" x14ac:dyDescent="0.25">
      <c r="B388" s="96"/>
      <c r="C388" s="48" t="s">
        <v>38</v>
      </c>
      <c r="D388" s="49" t="s">
        <v>39</v>
      </c>
      <c r="E388" s="50" t="s">
        <v>40</v>
      </c>
    </row>
    <row r="389" spans="1:5" ht="15" customHeight="1" x14ac:dyDescent="0.25">
      <c r="B389" s="98"/>
      <c r="C389" s="105">
        <v>6172</v>
      </c>
      <c r="D389" s="125" t="s">
        <v>100</v>
      </c>
      <c r="E389" s="106">
        <v>2975</v>
      </c>
    </row>
    <row r="390" spans="1:5" ht="15" customHeight="1" x14ac:dyDescent="0.25">
      <c r="B390" s="98"/>
      <c r="C390" s="56" t="s">
        <v>42</v>
      </c>
      <c r="D390" s="57"/>
      <c r="E390" s="58">
        <f>SUM(E389:E389)</f>
        <v>2975</v>
      </c>
    </row>
    <row r="391" spans="1:5" ht="15" customHeight="1" x14ac:dyDescent="0.25">
      <c r="A391" s="44"/>
      <c r="B391" s="44"/>
      <c r="C391" s="44"/>
      <c r="D391" s="44"/>
      <c r="E391" s="44"/>
    </row>
    <row r="392" spans="1:5" ht="15" customHeight="1" x14ac:dyDescent="0.25">
      <c r="A392" s="40" t="s">
        <v>17</v>
      </c>
      <c r="B392" s="41"/>
      <c r="C392" s="41"/>
      <c r="D392" s="41"/>
      <c r="E392" s="41"/>
    </row>
    <row r="393" spans="1:5" ht="15" customHeight="1" x14ac:dyDescent="0.25">
      <c r="A393" s="73" t="s">
        <v>35</v>
      </c>
      <c r="B393" s="41"/>
      <c r="C393" s="41"/>
      <c r="D393" s="41"/>
      <c r="E393" s="43" t="s">
        <v>36</v>
      </c>
    </row>
    <row r="394" spans="1:5" ht="15" customHeight="1" x14ac:dyDescent="0.25">
      <c r="A394" s="62"/>
      <c r="B394" s="40"/>
      <c r="C394" s="41"/>
      <c r="D394" s="41"/>
      <c r="E394" s="74"/>
    </row>
    <row r="395" spans="1:5" ht="15" customHeight="1" x14ac:dyDescent="0.25">
      <c r="A395" s="108"/>
      <c r="B395" s="96"/>
      <c r="C395" s="65" t="s">
        <v>38</v>
      </c>
      <c r="D395" s="86" t="s">
        <v>45</v>
      </c>
      <c r="E395" s="65" t="s">
        <v>40</v>
      </c>
    </row>
    <row r="396" spans="1:5" ht="15" customHeight="1" x14ac:dyDescent="0.25">
      <c r="A396" s="121"/>
      <c r="B396" s="122"/>
      <c r="C396" s="67">
        <v>6409</v>
      </c>
      <c r="D396" s="68" t="s">
        <v>83</v>
      </c>
      <c r="E396" s="54">
        <v>-834.8</v>
      </c>
    </row>
    <row r="397" spans="1:5" ht="15" customHeight="1" x14ac:dyDescent="0.25">
      <c r="A397" s="80"/>
      <c r="B397" s="123"/>
      <c r="C397" s="69" t="s">
        <v>42</v>
      </c>
      <c r="D397" s="70"/>
      <c r="E397" s="71">
        <f>SUM(E396:E396)</f>
        <v>-834.8</v>
      </c>
    </row>
    <row r="398" spans="1:5" ht="15" customHeight="1" x14ac:dyDescent="0.25">
      <c r="A398" s="44"/>
      <c r="B398" s="44"/>
      <c r="C398" s="44"/>
      <c r="D398" s="44"/>
      <c r="E398" s="44"/>
    </row>
    <row r="399" spans="1:5" ht="15" customHeight="1" x14ac:dyDescent="0.25">
      <c r="A399" s="45" t="s">
        <v>17</v>
      </c>
      <c r="B399" s="46"/>
      <c r="C399" s="46"/>
      <c r="D399" s="46"/>
      <c r="E399" s="44"/>
    </row>
    <row r="400" spans="1:5" ht="15" customHeight="1" x14ac:dyDescent="0.25">
      <c r="A400" s="42" t="s">
        <v>101</v>
      </c>
      <c r="B400" s="44"/>
      <c r="C400" s="44"/>
      <c r="D400" s="44"/>
      <c r="E400" s="44" t="s">
        <v>102</v>
      </c>
    </row>
    <row r="401" spans="1:5" ht="15" customHeight="1" x14ac:dyDescent="0.25">
      <c r="A401" s="44"/>
      <c r="B401" s="126"/>
      <c r="C401" s="46"/>
      <c r="E401" s="127"/>
    </row>
    <row r="402" spans="1:5" ht="15" customHeight="1" x14ac:dyDescent="0.25">
      <c r="B402" s="96"/>
      <c r="C402" s="48" t="s">
        <v>38</v>
      </c>
      <c r="D402" s="66" t="s">
        <v>45</v>
      </c>
      <c r="E402" s="50" t="s">
        <v>40</v>
      </c>
    </row>
    <row r="403" spans="1:5" ht="15" customHeight="1" x14ac:dyDescent="0.25">
      <c r="B403" s="121"/>
      <c r="C403" s="67">
        <v>3513</v>
      </c>
      <c r="D403" s="68" t="s">
        <v>46</v>
      </c>
      <c r="E403" s="106">
        <v>-1000</v>
      </c>
    </row>
    <row r="404" spans="1:5" ht="15" customHeight="1" x14ac:dyDescent="0.25">
      <c r="B404" s="121"/>
      <c r="C404" s="67">
        <v>3522</v>
      </c>
      <c r="D404" s="68" t="s">
        <v>46</v>
      </c>
      <c r="E404" s="106">
        <v>4809.8</v>
      </c>
    </row>
    <row r="405" spans="1:5" ht="15" customHeight="1" x14ac:dyDescent="0.25">
      <c r="B405" s="98"/>
      <c r="C405" s="56" t="s">
        <v>42</v>
      </c>
      <c r="D405" s="101"/>
      <c r="E405" s="102">
        <f>SUM(E403:E404)</f>
        <v>3809.8</v>
      </c>
    </row>
    <row r="406" spans="1:5" ht="15" customHeight="1" x14ac:dyDescent="0.25"/>
    <row r="407" spans="1:5" ht="15" customHeight="1" x14ac:dyDescent="0.25"/>
    <row r="408" spans="1:5" ht="15" customHeight="1" x14ac:dyDescent="0.3">
      <c r="A408" s="36" t="s">
        <v>103</v>
      </c>
    </row>
    <row r="409" spans="1:5" ht="15" customHeight="1" x14ac:dyDescent="0.25">
      <c r="A409" s="37" t="s">
        <v>104</v>
      </c>
      <c r="B409" s="37"/>
      <c r="C409" s="37"/>
      <c r="D409" s="37"/>
      <c r="E409" s="37"/>
    </row>
    <row r="410" spans="1:5" ht="15" customHeight="1" x14ac:dyDescent="0.25">
      <c r="A410" s="37"/>
      <c r="B410" s="37"/>
      <c r="C410" s="37"/>
      <c r="D410" s="37"/>
      <c r="E410" s="37"/>
    </row>
    <row r="411" spans="1:5" ht="15" customHeight="1" x14ac:dyDescent="0.25">
      <c r="A411" s="38" t="s">
        <v>105</v>
      </c>
      <c r="B411" s="38"/>
      <c r="C411" s="38"/>
      <c r="D411" s="38"/>
      <c r="E411" s="38"/>
    </row>
    <row r="412" spans="1:5" ht="15" customHeight="1" x14ac:dyDescent="0.25">
      <c r="A412" s="38"/>
      <c r="B412" s="38"/>
      <c r="C412" s="38"/>
      <c r="D412" s="38"/>
      <c r="E412" s="38"/>
    </row>
    <row r="413" spans="1:5" ht="15" customHeight="1" x14ac:dyDescent="0.25">
      <c r="A413" s="38"/>
      <c r="B413" s="38"/>
      <c r="C413" s="38"/>
      <c r="D413" s="38"/>
      <c r="E413" s="38"/>
    </row>
    <row r="414" spans="1:5" ht="15" customHeight="1" x14ac:dyDescent="0.25">
      <c r="A414" s="38"/>
      <c r="B414" s="38"/>
      <c r="C414" s="38"/>
      <c r="D414" s="38"/>
      <c r="E414" s="38"/>
    </row>
    <row r="415" spans="1:5" ht="15" customHeight="1" x14ac:dyDescent="0.25">
      <c r="A415" s="38"/>
      <c r="B415" s="38"/>
      <c r="C415" s="38"/>
      <c r="D415" s="38"/>
      <c r="E415" s="38"/>
    </row>
    <row r="416" spans="1:5" ht="15" customHeight="1" x14ac:dyDescent="0.25">
      <c r="A416" s="38"/>
      <c r="B416" s="38"/>
      <c r="C416" s="38"/>
      <c r="D416" s="38"/>
      <c r="E416" s="38"/>
    </row>
    <row r="417" spans="1:5" ht="15" customHeight="1" x14ac:dyDescent="0.25">
      <c r="A417" s="38"/>
      <c r="B417" s="38"/>
      <c r="C417" s="38"/>
      <c r="D417" s="38"/>
      <c r="E417" s="38"/>
    </row>
    <row r="418" spans="1:5" ht="15" customHeight="1" x14ac:dyDescent="0.25"/>
    <row r="419" spans="1:5" ht="15" customHeight="1" x14ac:dyDescent="0.25">
      <c r="A419" s="40" t="s">
        <v>17</v>
      </c>
      <c r="B419" s="62"/>
      <c r="C419" s="62"/>
      <c r="D419" s="62"/>
      <c r="E419" s="62"/>
    </row>
    <row r="420" spans="1:5" ht="15" customHeight="1" x14ac:dyDescent="0.25">
      <c r="A420" s="128" t="s">
        <v>106</v>
      </c>
      <c r="B420" s="60"/>
      <c r="C420" s="60"/>
      <c r="D420" s="60"/>
      <c r="E420" s="62" t="s">
        <v>107</v>
      </c>
    </row>
    <row r="421" spans="1:5" ht="15" customHeight="1" x14ac:dyDescent="0.25">
      <c r="A421" s="62"/>
      <c r="B421" s="62"/>
      <c r="C421" s="62"/>
      <c r="D421" s="62"/>
      <c r="E421" s="62"/>
    </row>
    <row r="422" spans="1:5" ht="15" customHeight="1" x14ac:dyDescent="0.25">
      <c r="A422" s="62"/>
      <c r="B422" s="65" t="s">
        <v>37</v>
      </c>
      <c r="C422" s="65" t="s">
        <v>38</v>
      </c>
      <c r="D422" s="75" t="s">
        <v>39</v>
      </c>
      <c r="E422" s="129" t="s">
        <v>40</v>
      </c>
    </row>
    <row r="423" spans="1:5" ht="15" customHeight="1" x14ac:dyDescent="0.25">
      <c r="A423" s="62"/>
      <c r="B423" s="76">
        <v>14</v>
      </c>
      <c r="C423" s="67"/>
      <c r="D423" s="68" t="s">
        <v>108</v>
      </c>
      <c r="E423" s="88">
        <v>-15500000</v>
      </c>
    </row>
    <row r="424" spans="1:5" ht="15" customHeight="1" x14ac:dyDescent="0.25">
      <c r="A424" s="62"/>
      <c r="B424" s="76"/>
      <c r="C424" s="69" t="s">
        <v>42</v>
      </c>
      <c r="D424" s="70"/>
      <c r="E424" s="71">
        <f>SUM(E423:E423)</f>
        <v>-15500000</v>
      </c>
    </row>
    <row r="425" spans="1:5" ht="15" customHeight="1" x14ac:dyDescent="0.25"/>
    <row r="426" spans="1:5" ht="15" customHeight="1" x14ac:dyDescent="0.25">
      <c r="A426" s="45" t="s">
        <v>17</v>
      </c>
      <c r="B426" s="46"/>
      <c r="C426" s="46"/>
      <c r="D426" s="46"/>
      <c r="E426" s="46"/>
    </row>
    <row r="427" spans="1:5" ht="15" customHeight="1" x14ac:dyDescent="0.25">
      <c r="A427" s="42" t="s">
        <v>81</v>
      </c>
      <c r="B427" s="46"/>
      <c r="C427" s="46"/>
      <c r="D427" s="46"/>
      <c r="E427" s="61" t="s">
        <v>109</v>
      </c>
    </row>
    <row r="428" spans="1:5" ht="15" customHeight="1" x14ac:dyDescent="0.25">
      <c r="A428" s="130"/>
      <c r="B428" s="131"/>
      <c r="C428" s="46"/>
      <c r="D428" s="46"/>
      <c r="E428" s="47"/>
    </row>
    <row r="429" spans="1:5" ht="15" customHeight="1" x14ac:dyDescent="0.25">
      <c r="A429" s="96"/>
      <c r="B429" s="48" t="s">
        <v>110</v>
      </c>
      <c r="C429" s="48" t="s">
        <v>38</v>
      </c>
      <c r="D429" s="49" t="s">
        <v>45</v>
      </c>
      <c r="E429" s="65" t="s">
        <v>40</v>
      </c>
    </row>
    <row r="430" spans="1:5" ht="15" customHeight="1" x14ac:dyDescent="0.25">
      <c r="A430" s="109"/>
      <c r="B430" s="104">
        <v>14</v>
      </c>
      <c r="C430" s="67"/>
      <c r="D430" s="68" t="s">
        <v>78</v>
      </c>
      <c r="E430" s="106">
        <v>15500000</v>
      </c>
    </row>
    <row r="431" spans="1:5" ht="15" customHeight="1" x14ac:dyDescent="0.25">
      <c r="A431" s="98"/>
      <c r="B431" s="104"/>
      <c r="C431" s="56" t="s">
        <v>42</v>
      </c>
      <c r="D431" s="57"/>
      <c r="E431" s="58">
        <f>SUM(E430:E430)</f>
        <v>15500000</v>
      </c>
    </row>
    <row r="432" spans="1:5" ht="15" customHeight="1" x14ac:dyDescent="0.25"/>
    <row r="433" spans="1:5" ht="15" customHeight="1" x14ac:dyDescent="0.25"/>
    <row r="434" spans="1:5" ht="15" customHeight="1" x14ac:dyDescent="0.3">
      <c r="A434" s="36" t="s">
        <v>111</v>
      </c>
    </row>
    <row r="435" spans="1:5" ht="15" customHeight="1" x14ac:dyDescent="0.25">
      <c r="A435" s="37" t="s">
        <v>104</v>
      </c>
      <c r="B435" s="37"/>
      <c r="C435" s="37"/>
      <c r="D435" s="37"/>
      <c r="E435" s="37"/>
    </row>
    <row r="436" spans="1:5" ht="15" customHeight="1" x14ac:dyDescent="0.25">
      <c r="A436" s="37"/>
      <c r="B436" s="37"/>
      <c r="C436" s="37"/>
      <c r="D436" s="37"/>
      <c r="E436" s="37"/>
    </row>
    <row r="437" spans="1:5" ht="15" customHeight="1" x14ac:dyDescent="0.25">
      <c r="A437" s="38" t="s">
        <v>112</v>
      </c>
      <c r="B437" s="38"/>
      <c r="C437" s="38"/>
      <c r="D437" s="38"/>
      <c r="E437" s="38"/>
    </row>
    <row r="438" spans="1:5" ht="15" customHeight="1" x14ac:dyDescent="0.25">
      <c r="A438" s="38"/>
      <c r="B438" s="38"/>
      <c r="C438" s="38"/>
      <c r="D438" s="38"/>
      <c r="E438" s="38"/>
    </row>
    <row r="439" spans="1:5" ht="15" customHeight="1" x14ac:dyDescent="0.25">
      <c r="A439" s="38"/>
      <c r="B439" s="38"/>
      <c r="C439" s="38"/>
      <c r="D439" s="38"/>
      <c r="E439" s="38"/>
    </row>
    <row r="440" spans="1:5" ht="15" customHeight="1" x14ac:dyDescent="0.25">
      <c r="A440" s="38"/>
      <c r="B440" s="38"/>
      <c r="C440" s="38"/>
      <c r="D440" s="38"/>
      <c r="E440" s="38"/>
    </row>
    <row r="441" spans="1:5" ht="15" customHeight="1" x14ac:dyDescent="0.25">
      <c r="A441" s="38"/>
      <c r="B441" s="38"/>
      <c r="C441" s="38"/>
      <c r="D441" s="38"/>
      <c r="E441" s="38"/>
    </row>
    <row r="442" spans="1:5" ht="15" customHeight="1" x14ac:dyDescent="0.25">
      <c r="A442" s="38"/>
      <c r="B442" s="38"/>
      <c r="C442" s="38"/>
      <c r="D442" s="38"/>
      <c r="E442" s="38"/>
    </row>
    <row r="443" spans="1:5" ht="15" customHeight="1" x14ac:dyDescent="0.25">
      <c r="A443" s="38"/>
      <c r="B443" s="38"/>
      <c r="C443" s="38"/>
      <c r="D443" s="38"/>
      <c r="E443" s="38"/>
    </row>
    <row r="444" spans="1:5" ht="15" customHeight="1" x14ac:dyDescent="0.25"/>
    <row r="445" spans="1:5" ht="15" customHeight="1" x14ac:dyDescent="0.25">
      <c r="A445" s="45" t="s">
        <v>17</v>
      </c>
      <c r="B445" s="46"/>
      <c r="C445" s="46"/>
      <c r="D445" s="46"/>
      <c r="E445" s="46"/>
    </row>
    <row r="446" spans="1:5" ht="15" customHeight="1" x14ac:dyDescent="0.25">
      <c r="A446" s="42" t="s">
        <v>81</v>
      </c>
      <c r="B446" s="46"/>
      <c r="C446" s="46"/>
      <c r="D446" s="46"/>
      <c r="E446" s="61" t="s">
        <v>109</v>
      </c>
    </row>
    <row r="447" spans="1:5" ht="15" customHeight="1" x14ac:dyDescent="0.25">
      <c r="A447" s="130"/>
      <c r="B447" s="131"/>
      <c r="C447" s="46"/>
      <c r="D447" s="46"/>
      <c r="E447" s="47"/>
    </row>
    <row r="448" spans="1:5" ht="15" customHeight="1" x14ac:dyDescent="0.25">
      <c r="A448" s="96"/>
      <c r="B448" s="48" t="s">
        <v>110</v>
      </c>
      <c r="C448" s="48" t="s">
        <v>38</v>
      </c>
      <c r="D448" s="49" t="s">
        <v>45</v>
      </c>
      <c r="E448" s="65" t="s">
        <v>40</v>
      </c>
    </row>
    <row r="449" spans="1:5" ht="15" customHeight="1" x14ac:dyDescent="0.25">
      <c r="A449" s="109"/>
      <c r="B449" s="104">
        <v>12</v>
      </c>
      <c r="C449" s="67"/>
      <c r="D449" s="68" t="s">
        <v>78</v>
      </c>
      <c r="E449" s="106">
        <f>-910000-422000-1041000</f>
        <v>-2373000</v>
      </c>
    </row>
    <row r="450" spans="1:5" ht="15" customHeight="1" x14ac:dyDescent="0.25">
      <c r="A450" s="98"/>
      <c r="B450" s="104"/>
      <c r="C450" s="56" t="s">
        <v>42</v>
      </c>
      <c r="D450" s="57"/>
      <c r="E450" s="58">
        <f>SUM(E449:E449)</f>
        <v>-2373000</v>
      </c>
    </row>
    <row r="451" spans="1:5" ht="15" customHeight="1" x14ac:dyDescent="0.25"/>
    <row r="452" spans="1:5" ht="15" customHeight="1" x14ac:dyDescent="0.25">
      <c r="A452" s="40" t="s">
        <v>17</v>
      </c>
      <c r="B452" s="62"/>
      <c r="C452" s="62"/>
      <c r="D452" s="62"/>
      <c r="E452" s="62"/>
    </row>
    <row r="453" spans="1:5" ht="15" customHeight="1" x14ac:dyDescent="0.25">
      <c r="A453" s="128" t="s">
        <v>106</v>
      </c>
      <c r="B453" s="60"/>
      <c r="C453" s="60"/>
      <c r="D453" s="60"/>
      <c r="E453" s="62" t="s">
        <v>107</v>
      </c>
    </row>
    <row r="454" spans="1:5" ht="15" customHeight="1" x14ac:dyDescent="0.25">
      <c r="A454" s="62"/>
      <c r="B454" s="62"/>
      <c r="C454" s="62"/>
      <c r="D454" s="62"/>
      <c r="E454" s="62"/>
    </row>
    <row r="455" spans="1:5" ht="15" customHeight="1" x14ac:dyDescent="0.25">
      <c r="A455" s="62"/>
      <c r="B455" s="65" t="s">
        <v>37</v>
      </c>
      <c r="C455" s="65" t="s">
        <v>38</v>
      </c>
      <c r="D455" s="75" t="s">
        <v>39</v>
      </c>
      <c r="E455" s="129" t="s">
        <v>40</v>
      </c>
    </row>
    <row r="456" spans="1:5" ht="15" customHeight="1" x14ac:dyDescent="0.25">
      <c r="A456" s="62"/>
      <c r="B456" s="76">
        <v>12</v>
      </c>
      <c r="C456" s="67"/>
      <c r="D456" s="68" t="s">
        <v>108</v>
      </c>
      <c r="E456" s="88">
        <f>910000+422000+1041000</f>
        <v>2373000</v>
      </c>
    </row>
    <row r="457" spans="1:5" ht="15" customHeight="1" x14ac:dyDescent="0.25">
      <c r="A457" s="62"/>
      <c r="B457" s="76"/>
      <c r="C457" s="69" t="s">
        <v>42</v>
      </c>
      <c r="D457" s="70"/>
      <c r="E457" s="71">
        <f>SUM(E456:E456)</f>
        <v>2373000</v>
      </c>
    </row>
    <row r="458" spans="1:5" ht="15" customHeight="1" x14ac:dyDescent="0.25"/>
    <row r="459" spans="1:5" ht="15" customHeight="1" x14ac:dyDescent="0.25"/>
    <row r="460" spans="1:5" ht="15" customHeight="1" x14ac:dyDescent="0.3">
      <c r="A460" s="36" t="s">
        <v>113</v>
      </c>
    </row>
    <row r="461" spans="1:5" ht="15" customHeight="1" x14ac:dyDescent="0.25">
      <c r="A461" s="115" t="s">
        <v>114</v>
      </c>
      <c r="B461" s="115"/>
      <c r="C461" s="115"/>
      <c r="D461" s="115"/>
      <c r="E461" s="115"/>
    </row>
    <row r="462" spans="1:5" ht="15" customHeight="1" x14ac:dyDescent="0.25">
      <c r="A462" s="115"/>
      <c r="B462" s="115"/>
      <c r="C462" s="115"/>
      <c r="D462" s="115"/>
      <c r="E462" s="115"/>
    </row>
    <row r="463" spans="1:5" ht="15" customHeight="1" x14ac:dyDescent="0.25">
      <c r="A463" s="38" t="s">
        <v>115</v>
      </c>
      <c r="B463" s="38"/>
      <c r="C463" s="38"/>
      <c r="D463" s="38"/>
      <c r="E463" s="38"/>
    </row>
    <row r="464" spans="1:5" ht="15" customHeight="1" x14ac:dyDescent="0.25">
      <c r="A464" s="38"/>
      <c r="B464" s="38"/>
      <c r="C464" s="38"/>
      <c r="D464" s="38"/>
      <c r="E464" s="38"/>
    </row>
    <row r="465" spans="1:5" ht="15" customHeight="1" x14ac:dyDescent="0.25">
      <c r="A465" s="38"/>
      <c r="B465" s="38"/>
      <c r="C465" s="38"/>
      <c r="D465" s="38"/>
      <c r="E465" s="38"/>
    </row>
    <row r="466" spans="1:5" ht="15" customHeight="1" x14ac:dyDescent="0.25">
      <c r="A466" s="38"/>
      <c r="B466" s="38"/>
      <c r="C466" s="38"/>
      <c r="D466" s="38"/>
      <c r="E466" s="38"/>
    </row>
    <row r="467" spans="1:5" ht="15" customHeight="1" x14ac:dyDescent="0.25">
      <c r="A467" s="38"/>
      <c r="B467" s="38"/>
      <c r="C467" s="38"/>
      <c r="D467" s="38"/>
      <c r="E467" s="38"/>
    </row>
    <row r="468" spans="1:5" ht="15" customHeight="1" x14ac:dyDescent="0.25">
      <c r="A468" s="38"/>
      <c r="B468" s="38"/>
      <c r="C468" s="38"/>
      <c r="D468" s="38"/>
      <c r="E468" s="38"/>
    </row>
    <row r="469" spans="1:5" ht="15" customHeight="1" x14ac:dyDescent="0.25">
      <c r="A469" s="38"/>
      <c r="B469" s="38"/>
      <c r="C469" s="38"/>
      <c r="D469" s="38"/>
      <c r="E469" s="38"/>
    </row>
    <row r="470" spans="1:5" ht="15" customHeight="1" x14ac:dyDescent="0.25">
      <c r="A470" s="38"/>
      <c r="B470" s="38"/>
      <c r="C470" s="38"/>
      <c r="D470" s="38"/>
      <c r="E470" s="38"/>
    </row>
    <row r="471" spans="1:5" ht="15" customHeight="1" x14ac:dyDescent="0.25"/>
    <row r="472" spans="1:5" ht="15" customHeight="1" x14ac:dyDescent="0.25"/>
    <row r="473" spans="1:5" ht="15" customHeight="1" x14ac:dyDescent="0.25"/>
    <row r="474" spans="1:5" ht="15" customHeight="1" x14ac:dyDescent="0.25"/>
    <row r="475" spans="1:5" ht="15" customHeight="1" x14ac:dyDescent="0.25"/>
    <row r="476" spans="1:5" ht="15" customHeight="1" x14ac:dyDescent="0.25"/>
    <row r="477" spans="1:5" ht="15" customHeight="1" x14ac:dyDescent="0.25"/>
    <row r="478" spans="1:5" ht="15" customHeight="1" x14ac:dyDescent="0.25">
      <c r="A478" s="45" t="s">
        <v>17</v>
      </c>
      <c r="B478" s="46"/>
      <c r="C478" s="46"/>
      <c r="D478" s="46"/>
      <c r="E478" s="44"/>
    </row>
    <row r="479" spans="1:5" ht="15" customHeight="1" x14ac:dyDescent="0.25">
      <c r="A479" s="73" t="s">
        <v>116</v>
      </c>
      <c r="B479" s="41"/>
      <c r="C479" s="41"/>
      <c r="D479" s="41"/>
      <c r="E479" s="43" t="s">
        <v>117</v>
      </c>
    </row>
    <row r="480" spans="1:5" ht="15" customHeight="1" x14ac:dyDescent="0.25">
      <c r="A480" s="42"/>
      <c r="B480" s="44"/>
      <c r="C480" s="46"/>
      <c r="D480" s="46"/>
      <c r="E480" s="47"/>
    </row>
    <row r="481" spans="1:5" ht="15" customHeight="1" x14ac:dyDescent="0.25">
      <c r="A481" s="96"/>
      <c r="B481" s="96"/>
      <c r="C481" s="48" t="s">
        <v>38</v>
      </c>
      <c r="D481" s="86" t="s">
        <v>45</v>
      </c>
      <c r="E481" s="65" t="s">
        <v>40</v>
      </c>
    </row>
    <row r="482" spans="1:5" ht="15" customHeight="1" x14ac:dyDescent="0.25">
      <c r="A482" s="98"/>
      <c r="B482" s="110"/>
      <c r="C482" s="105">
        <v>2143</v>
      </c>
      <c r="D482" s="132" t="s">
        <v>118</v>
      </c>
      <c r="E482" s="119">
        <v>-1500000</v>
      </c>
    </row>
    <row r="483" spans="1:5" ht="15" customHeight="1" x14ac:dyDescent="0.25">
      <c r="A483" s="98"/>
      <c r="B483" s="110"/>
      <c r="C483" s="105">
        <v>2143</v>
      </c>
      <c r="D483" s="95" t="s">
        <v>119</v>
      </c>
      <c r="E483" s="119">
        <f>150000+140000+125000+120000+120000+120000+100000+50000+50000+50000+50000</f>
        <v>1075000</v>
      </c>
    </row>
    <row r="484" spans="1:5" ht="15" customHeight="1" x14ac:dyDescent="0.25">
      <c r="A484" s="98"/>
      <c r="B484" s="110"/>
      <c r="C484" s="105">
        <v>2143</v>
      </c>
      <c r="D484" s="132" t="s">
        <v>118</v>
      </c>
      <c r="E484" s="119">
        <f>70000+70000+55000+55000+50000</f>
        <v>300000</v>
      </c>
    </row>
    <row r="485" spans="1:5" ht="15" customHeight="1" x14ac:dyDescent="0.25">
      <c r="A485" s="133"/>
      <c r="B485" s="133"/>
      <c r="C485" s="56" t="s">
        <v>42</v>
      </c>
      <c r="D485" s="132"/>
      <c r="E485" s="58">
        <f>SUM(E482:E484)</f>
        <v>-125000</v>
      </c>
    </row>
    <row r="486" spans="1:5" ht="15" customHeight="1" x14ac:dyDescent="0.25"/>
    <row r="487" spans="1:5" ht="15" customHeight="1" x14ac:dyDescent="0.25">
      <c r="B487" s="65" t="s">
        <v>37</v>
      </c>
      <c r="C487" s="48" t="s">
        <v>38</v>
      </c>
      <c r="D487" s="97" t="s">
        <v>39</v>
      </c>
      <c r="E487" s="50" t="s">
        <v>40</v>
      </c>
    </row>
    <row r="488" spans="1:5" ht="15" customHeight="1" x14ac:dyDescent="0.25">
      <c r="B488" s="51">
        <v>580</v>
      </c>
      <c r="C488" s="105"/>
      <c r="D488" s="87" t="s">
        <v>120</v>
      </c>
      <c r="E488" s="134">
        <v>125000</v>
      </c>
    </row>
    <row r="489" spans="1:5" ht="15" customHeight="1" x14ac:dyDescent="0.25">
      <c r="B489" s="55"/>
      <c r="C489" s="56" t="s">
        <v>42</v>
      </c>
      <c r="D489" s="101"/>
      <c r="E489" s="102">
        <f>SUM(E488)</f>
        <v>125000</v>
      </c>
    </row>
    <row r="490" spans="1:5" ht="15" customHeight="1" x14ac:dyDescent="0.25"/>
    <row r="491" spans="1:5" ht="15" customHeight="1" x14ac:dyDescent="0.25"/>
    <row r="492" spans="1:5" ht="15" customHeight="1" x14ac:dyDescent="0.3">
      <c r="A492" s="36" t="s">
        <v>121</v>
      </c>
    </row>
    <row r="493" spans="1:5" ht="15" customHeight="1" x14ac:dyDescent="0.25">
      <c r="A493" s="115" t="s">
        <v>114</v>
      </c>
      <c r="B493" s="115"/>
      <c r="C493" s="115"/>
      <c r="D493" s="115"/>
      <c r="E493" s="115"/>
    </row>
    <row r="494" spans="1:5" ht="15" customHeight="1" x14ac:dyDescent="0.25">
      <c r="A494" s="115"/>
      <c r="B494" s="115"/>
      <c r="C494" s="115"/>
      <c r="D494" s="115"/>
      <c r="E494" s="115"/>
    </row>
    <row r="495" spans="1:5" ht="15" customHeight="1" x14ac:dyDescent="0.25">
      <c r="A495" s="38" t="s">
        <v>122</v>
      </c>
      <c r="B495" s="38"/>
      <c r="C495" s="38"/>
      <c r="D495" s="38"/>
      <c r="E495" s="38"/>
    </row>
    <row r="496" spans="1:5" ht="15" customHeight="1" x14ac:dyDescent="0.25">
      <c r="A496" s="38"/>
      <c r="B496" s="38"/>
      <c r="C496" s="38"/>
      <c r="D496" s="38"/>
      <c r="E496" s="38"/>
    </row>
    <row r="497" spans="1:5" ht="15" customHeight="1" x14ac:dyDescent="0.25">
      <c r="A497" s="38"/>
      <c r="B497" s="38"/>
      <c r="C497" s="38"/>
      <c r="D497" s="38"/>
      <c r="E497" s="38"/>
    </row>
    <row r="498" spans="1:5" ht="15" customHeight="1" x14ac:dyDescent="0.25">
      <c r="A498" s="38"/>
      <c r="B498" s="38"/>
      <c r="C498" s="38"/>
      <c r="D498" s="38"/>
      <c r="E498" s="38"/>
    </row>
    <row r="499" spans="1:5" ht="15" customHeight="1" x14ac:dyDescent="0.25">
      <c r="A499" s="38"/>
      <c r="B499" s="38"/>
      <c r="C499" s="38"/>
      <c r="D499" s="38"/>
      <c r="E499" s="38"/>
    </row>
    <row r="500" spans="1:5" ht="15" customHeight="1" x14ac:dyDescent="0.25">
      <c r="A500" s="38"/>
      <c r="B500" s="38"/>
      <c r="C500" s="38"/>
      <c r="D500" s="38"/>
      <c r="E500" s="38"/>
    </row>
    <row r="501" spans="1:5" ht="15" customHeight="1" x14ac:dyDescent="0.25">
      <c r="A501" s="38"/>
      <c r="B501" s="38"/>
      <c r="C501" s="38"/>
      <c r="D501" s="38"/>
      <c r="E501" s="38"/>
    </row>
    <row r="502" spans="1:5" ht="15" customHeight="1" x14ac:dyDescent="0.25">
      <c r="A502" s="38"/>
      <c r="B502" s="38"/>
      <c r="C502" s="38"/>
      <c r="D502" s="38"/>
      <c r="E502" s="38"/>
    </row>
    <row r="503" spans="1:5" ht="15" customHeight="1" x14ac:dyDescent="0.25">
      <c r="A503" s="38"/>
      <c r="B503" s="38"/>
      <c r="C503" s="38"/>
      <c r="D503" s="38"/>
      <c r="E503" s="38"/>
    </row>
    <row r="504" spans="1:5" ht="15" customHeight="1" x14ac:dyDescent="0.25">
      <c r="A504" s="46"/>
      <c r="B504" s="130"/>
      <c r="C504" s="135"/>
      <c r="D504" s="46"/>
      <c r="E504" s="136"/>
    </row>
    <row r="505" spans="1:5" ht="15" customHeight="1" x14ac:dyDescent="0.25">
      <c r="A505" s="45" t="s">
        <v>17</v>
      </c>
      <c r="B505" s="46"/>
      <c r="C505" s="46"/>
      <c r="D505" s="46"/>
      <c r="E505" s="44"/>
    </row>
    <row r="506" spans="1:5" ht="15" customHeight="1" x14ac:dyDescent="0.25">
      <c r="A506" s="73" t="s">
        <v>116</v>
      </c>
      <c r="B506" s="41"/>
      <c r="C506" s="41"/>
      <c r="D506" s="41"/>
      <c r="E506" s="43" t="s">
        <v>117</v>
      </c>
    </row>
    <row r="507" spans="1:5" ht="15" customHeight="1" x14ac:dyDescent="0.25">
      <c r="A507" s="42"/>
      <c r="B507" s="44"/>
      <c r="C507" s="46"/>
      <c r="D507" s="46"/>
      <c r="E507" s="47"/>
    </row>
    <row r="508" spans="1:5" ht="15" customHeight="1" x14ac:dyDescent="0.25">
      <c r="A508" s="96"/>
      <c r="B508" s="96"/>
      <c r="C508" s="48" t="s">
        <v>38</v>
      </c>
      <c r="D508" s="86" t="s">
        <v>45</v>
      </c>
      <c r="E508" s="65" t="s">
        <v>40</v>
      </c>
    </row>
    <row r="509" spans="1:5" ht="15" customHeight="1" x14ac:dyDescent="0.25">
      <c r="A509" s="98"/>
      <c r="B509" s="110"/>
      <c r="C509" s="105">
        <v>2143</v>
      </c>
      <c r="D509" s="132" t="s">
        <v>118</v>
      </c>
      <c r="E509" s="119">
        <v>-400000</v>
      </c>
    </row>
    <row r="510" spans="1:5" ht="15" customHeight="1" x14ac:dyDescent="0.25">
      <c r="A510" s="98"/>
      <c r="B510" s="110"/>
      <c r="C510" s="105">
        <v>2143</v>
      </c>
      <c r="D510" s="95" t="s">
        <v>119</v>
      </c>
      <c r="E510" s="119">
        <f>55000+55000+95000+45000</f>
        <v>250000</v>
      </c>
    </row>
    <row r="511" spans="1:5" ht="15" customHeight="1" x14ac:dyDescent="0.25">
      <c r="A511" s="98"/>
      <c r="B511" s="110"/>
      <c r="C511" s="105">
        <v>2143</v>
      </c>
      <c r="D511" s="132" t="s">
        <v>118</v>
      </c>
      <c r="E511" s="119">
        <f>55000+20000+15000</f>
        <v>90000</v>
      </c>
    </row>
    <row r="512" spans="1:5" ht="15" customHeight="1" x14ac:dyDescent="0.25">
      <c r="A512" s="133"/>
      <c r="B512" s="133"/>
      <c r="C512" s="56" t="s">
        <v>42</v>
      </c>
      <c r="D512" s="132"/>
      <c r="E512" s="58">
        <f>SUM(E509:E511)</f>
        <v>-60000</v>
      </c>
    </row>
    <row r="513" spans="1:5" ht="15" customHeight="1" x14ac:dyDescent="0.25"/>
    <row r="514" spans="1:5" ht="15" customHeight="1" x14ac:dyDescent="0.25">
      <c r="B514" s="65" t="s">
        <v>37</v>
      </c>
      <c r="C514" s="48" t="s">
        <v>38</v>
      </c>
      <c r="D514" s="97" t="s">
        <v>39</v>
      </c>
      <c r="E514" s="50" t="s">
        <v>40</v>
      </c>
    </row>
    <row r="515" spans="1:5" ht="15" customHeight="1" x14ac:dyDescent="0.25">
      <c r="B515" s="51">
        <v>581</v>
      </c>
      <c r="C515" s="105"/>
      <c r="D515" s="87" t="s">
        <v>120</v>
      </c>
      <c r="E515" s="134">
        <f>45000+15000</f>
        <v>60000</v>
      </c>
    </row>
    <row r="516" spans="1:5" ht="15" customHeight="1" x14ac:dyDescent="0.25">
      <c r="B516" s="55"/>
      <c r="C516" s="56" t="s">
        <v>42</v>
      </c>
      <c r="D516" s="101"/>
      <c r="E516" s="102">
        <f>SUM(E515)</f>
        <v>60000</v>
      </c>
    </row>
    <row r="517" spans="1:5" ht="15" customHeight="1" x14ac:dyDescent="0.25"/>
    <row r="518" spans="1:5" ht="15" customHeight="1" x14ac:dyDescent="0.25"/>
    <row r="519" spans="1:5" ht="15" customHeight="1" x14ac:dyDescent="0.3">
      <c r="A519" s="36" t="s">
        <v>123</v>
      </c>
    </row>
    <row r="520" spans="1:5" ht="15" customHeight="1" x14ac:dyDescent="0.25">
      <c r="A520" s="115" t="s">
        <v>114</v>
      </c>
      <c r="B520" s="115"/>
      <c r="C520" s="115"/>
      <c r="D520" s="115"/>
      <c r="E520" s="115"/>
    </row>
    <row r="521" spans="1:5" ht="15" customHeight="1" x14ac:dyDescent="0.25">
      <c r="A521" s="115"/>
      <c r="B521" s="115"/>
      <c r="C521" s="115"/>
      <c r="D521" s="115"/>
      <c r="E521" s="115"/>
    </row>
    <row r="522" spans="1:5" ht="15" customHeight="1" x14ac:dyDescent="0.25">
      <c r="A522" s="38" t="s">
        <v>124</v>
      </c>
      <c r="B522" s="38"/>
      <c r="C522" s="38"/>
      <c r="D522" s="38"/>
      <c r="E522" s="38"/>
    </row>
    <row r="523" spans="1:5" ht="15" customHeight="1" x14ac:dyDescent="0.25">
      <c r="A523" s="38"/>
      <c r="B523" s="38"/>
      <c r="C523" s="38"/>
      <c r="D523" s="38"/>
      <c r="E523" s="38"/>
    </row>
    <row r="524" spans="1:5" ht="15" customHeight="1" x14ac:dyDescent="0.25">
      <c r="A524" s="38"/>
      <c r="B524" s="38"/>
      <c r="C524" s="38"/>
      <c r="D524" s="38"/>
      <c r="E524" s="38"/>
    </row>
    <row r="525" spans="1:5" ht="15" customHeight="1" x14ac:dyDescent="0.25">
      <c r="A525" s="38"/>
      <c r="B525" s="38"/>
      <c r="C525" s="38"/>
      <c r="D525" s="38"/>
      <c r="E525" s="38"/>
    </row>
    <row r="526" spans="1:5" ht="15" customHeight="1" x14ac:dyDescent="0.25">
      <c r="A526" s="38"/>
      <c r="B526" s="38"/>
      <c r="C526" s="38"/>
      <c r="D526" s="38"/>
      <c r="E526" s="38"/>
    </row>
    <row r="527" spans="1:5" ht="15" customHeight="1" x14ac:dyDescent="0.25">
      <c r="A527" s="38"/>
      <c r="B527" s="38"/>
      <c r="C527" s="38"/>
      <c r="D527" s="38"/>
      <c r="E527" s="38"/>
    </row>
    <row r="528" spans="1:5" ht="15" customHeight="1" x14ac:dyDescent="0.25">
      <c r="A528" s="38"/>
      <c r="B528" s="38"/>
      <c r="C528" s="38"/>
      <c r="D528" s="38"/>
      <c r="E528" s="38"/>
    </row>
    <row r="529" spans="1:5" ht="15" customHeight="1" x14ac:dyDescent="0.25">
      <c r="A529" s="38"/>
      <c r="B529" s="38"/>
      <c r="C529" s="38"/>
      <c r="D529" s="38"/>
      <c r="E529" s="38"/>
    </row>
    <row r="530" spans="1:5" ht="15" customHeight="1" x14ac:dyDescent="0.25">
      <c r="A530" s="38"/>
      <c r="B530" s="38"/>
      <c r="C530" s="38"/>
      <c r="D530" s="38"/>
      <c r="E530" s="38"/>
    </row>
    <row r="531" spans="1:5" ht="15" customHeight="1" x14ac:dyDescent="0.25">
      <c r="A531" s="45" t="s">
        <v>17</v>
      </c>
      <c r="B531" s="46"/>
      <c r="C531" s="46"/>
      <c r="D531" s="46"/>
      <c r="E531" s="44"/>
    </row>
    <row r="532" spans="1:5" ht="15" customHeight="1" x14ac:dyDescent="0.25">
      <c r="A532" s="42" t="s">
        <v>116</v>
      </c>
      <c r="B532" s="137"/>
      <c r="C532" s="46"/>
      <c r="D532" s="46"/>
      <c r="E532" s="61" t="s">
        <v>117</v>
      </c>
    </row>
    <row r="533" spans="1:5" ht="15" customHeight="1" x14ac:dyDescent="0.25">
      <c r="A533" s="42"/>
      <c r="B533" s="44"/>
      <c r="C533" s="46"/>
      <c r="D533" s="46"/>
      <c r="E533" s="47"/>
    </row>
    <row r="534" spans="1:5" ht="15" customHeight="1" x14ac:dyDescent="0.25">
      <c r="A534" s="96"/>
      <c r="B534" s="96"/>
      <c r="C534" s="48" t="s">
        <v>38</v>
      </c>
      <c r="D534" s="86" t="s">
        <v>45</v>
      </c>
      <c r="E534" s="65" t="s">
        <v>40</v>
      </c>
    </row>
    <row r="535" spans="1:5" ht="15" customHeight="1" x14ac:dyDescent="0.25">
      <c r="A535" s="98"/>
      <c r="B535" s="110"/>
      <c r="C535" s="105">
        <v>2143</v>
      </c>
      <c r="D535" s="132" t="s">
        <v>118</v>
      </c>
      <c r="E535" s="119">
        <v>-800000</v>
      </c>
    </row>
    <row r="536" spans="1:5" ht="15" customHeight="1" x14ac:dyDescent="0.25">
      <c r="A536" s="98"/>
      <c r="B536" s="110"/>
      <c r="C536" s="105">
        <v>2143</v>
      </c>
      <c r="D536" s="95" t="s">
        <v>119</v>
      </c>
      <c r="E536" s="119">
        <f>46000+46000+46000+30000+30000+30000+30000</f>
        <v>258000</v>
      </c>
    </row>
    <row r="537" spans="1:5" ht="15" customHeight="1" x14ac:dyDescent="0.25">
      <c r="A537" s="98"/>
      <c r="B537" s="110"/>
      <c r="C537" s="105">
        <v>2143</v>
      </c>
      <c r="D537" s="132" t="s">
        <v>118</v>
      </c>
      <c r="E537" s="119">
        <f>49000+48000+30000+30000+46000+30000+31000+33000+30000+30000+30000+30000+30000+30000+30000+35000</f>
        <v>542000</v>
      </c>
    </row>
    <row r="538" spans="1:5" ht="15" customHeight="1" x14ac:dyDescent="0.25">
      <c r="A538" s="133"/>
      <c r="B538" s="133"/>
      <c r="C538" s="56" t="s">
        <v>42</v>
      </c>
      <c r="D538" s="132"/>
      <c r="E538" s="58">
        <f>SUM(E535:E537)</f>
        <v>0</v>
      </c>
    </row>
    <row r="539" spans="1:5" ht="15" customHeight="1" x14ac:dyDescent="0.25"/>
    <row r="540" spans="1:5" ht="15" customHeight="1" x14ac:dyDescent="0.25"/>
    <row r="541" spans="1:5" ht="15" customHeight="1" x14ac:dyDescent="0.3">
      <c r="A541" s="36" t="s">
        <v>125</v>
      </c>
    </row>
    <row r="542" spans="1:5" ht="15" customHeight="1" x14ac:dyDescent="0.25">
      <c r="A542" s="115" t="s">
        <v>126</v>
      </c>
      <c r="B542" s="115"/>
      <c r="C542" s="115"/>
      <c r="D542" s="115"/>
      <c r="E542" s="115"/>
    </row>
    <row r="543" spans="1:5" ht="15" customHeight="1" x14ac:dyDescent="0.25">
      <c r="A543" s="115"/>
      <c r="B543" s="115"/>
      <c r="C543" s="115"/>
      <c r="D543" s="115"/>
      <c r="E543" s="115"/>
    </row>
    <row r="544" spans="1:5" ht="15" customHeight="1" x14ac:dyDescent="0.25">
      <c r="A544" s="38" t="s">
        <v>127</v>
      </c>
      <c r="B544" s="38"/>
      <c r="C544" s="38"/>
      <c r="D544" s="38"/>
      <c r="E544" s="38"/>
    </row>
    <row r="545" spans="1:5" ht="15" customHeight="1" x14ac:dyDescent="0.25">
      <c r="A545" s="38"/>
      <c r="B545" s="38"/>
      <c r="C545" s="38"/>
      <c r="D545" s="38"/>
      <c r="E545" s="38"/>
    </row>
    <row r="546" spans="1:5" ht="15" customHeight="1" x14ac:dyDescent="0.25">
      <c r="A546" s="38"/>
      <c r="B546" s="38"/>
      <c r="C546" s="38"/>
      <c r="D546" s="38"/>
      <c r="E546" s="38"/>
    </row>
    <row r="547" spans="1:5" ht="15" customHeight="1" x14ac:dyDescent="0.25">
      <c r="A547" s="38"/>
      <c r="B547" s="38"/>
      <c r="C547" s="38"/>
      <c r="D547" s="38"/>
      <c r="E547" s="38"/>
    </row>
    <row r="548" spans="1:5" ht="15" customHeight="1" x14ac:dyDescent="0.25">
      <c r="A548" s="38"/>
      <c r="B548" s="38"/>
      <c r="C548" s="38"/>
      <c r="D548" s="38"/>
      <c r="E548" s="38"/>
    </row>
    <row r="549" spans="1:5" ht="15" customHeight="1" x14ac:dyDescent="0.25">
      <c r="A549" s="38"/>
      <c r="B549" s="38"/>
      <c r="C549" s="38"/>
      <c r="D549" s="38"/>
      <c r="E549" s="38"/>
    </row>
    <row r="550" spans="1:5" ht="15" customHeight="1" x14ac:dyDescent="0.25">
      <c r="A550" s="38"/>
      <c r="B550" s="38"/>
      <c r="C550" s="38"/>
      <c r="D550" s="38"/>
      <c r="E550" s="38"/>
    </row>
    <row r="551" spans="1:5" ht="15" customHeight="1" x14ac:dyDescent="0.25">
      <c r="A551" s="38"/>
      <c r="B551" s="38"/>
      <c r="C551" s="38"/>
      <c r="D551" s="38"/>
      <c r="E551" s="38"/>
    </row>
    <row r="552" spans="1:5" ht="15" customHeight="1" x14ac:dyDescent="0.25">
      <c r="A552" s="46"/>
      <c r="B552" s="130"/>
      <c r="C552" s="135"/>
      <c r="D552" s="46"/>
      <c r="E552" s="136"/>
    </row>
    <row r="553" spans="1:5" ht="15" customHeight="1" x14ac:dyDescent="0.25">
      <c r="A553" s="45" t="s">
        <v>17</v>
      </c>
      <c r="B553" s="46"/>
      <c r="C553" s="46"/>
      <c r="D553" s="46"/>
      <c r="E553" s="44"/>
    </row>
    <row r="554" spans="1:5" ht="15" customHeight="1" x14ac:dyDescent="0.25">
      <c r="A554" s="42" t="s">
        <v>128</v>
      </c>
      <c r="B554" s="46"/>
      <c r="C554" s="46"/>
      <c r="D554" s="46"/>
      <c r="E554" s="61" t="s">
        <v>129</v>
      </c>
    </row>
    <row r="555" spans="1:5" ht="15" customHeight="1" x14ac:dyDescent="0.25">
      <c r="A555" s="42"/>
      <c r="B555" s="44"/>
      <c r="C555" s="46"/>
      <c r="D555" s="46"/>
      <c r="E555" s="47"/>
    </row>
    <row r="556" spans="1:5" ht="15" customHeight="1" x14ac:dyDescent="0.25">
      <c r="A556" s="96"/>
      <c r="B556" s="96"/>
      <c r="C556" s="48" t="s">
        <v>38</v>
      </c>
      <c r="D556" s="86" t="s">
        <v>45</v>
      </c>
      <c r="E556" s="65" t="s">
        <v>40</v>
      </c>
    </row>
    <row r="557" spans="1:5" ht="15" customHeight="1" x14ac:dyDescent="0.25">
      <c r="A557" s="98"/>
      <c r="B557" s="110"/>
      <c r="C557" s="105">
        <v>5273</v>
      </c>
      <c r="D557" s="68" t="s">
        <v>83</v>
      </c>
      <c r="E557" s="119">
        <v>-1020000</v>
      </c>
    </row>
    <row r="558" spans="1:5" ht="15" customHeight="1" x14ac:dyDescent="0.25">
      <c r="A558" s="98"/>
      <c r="B558" s="110"/>
      <c r="C558" s="105">
        <v>5512</v>
      </c>
      <c r="D558" s="68" t="s">
        <v>130</v>
      </c>
      <c r="E558" s="119">
        <v>40000</v>
      </c>
    </row>
    <row r="559" spans="1:5" ht="15" customHeight="1" x14ac:dyDescent="0.25">
      <c r="A559" s="98"/>
      <c r="B559" s="110"/>
      <c r="C559" s="105">
        <v>5511</v>
      </c>
      <c r="D559" s="68" t="s">
        <v>130</v>
      </c>
      <c r="E559" s="119">
        <v>980000</v>
      </c>
    </row>
    <row r="560" spans="1:5" ht="15" customHeight="1" x14ac:dyDescent="0.25">
      <c r="A560" s="133"/>
      <c r="B560" s="133"/>
      <c r="C560" s="56" t="s">
        <v>42</v>
      </c>
      <c r="D560" s="132"/>
      <c r="E560" s="58">
        <f>SUM(E557:E559)</f>
        <v>0</v>
      </c>
    </row>
    <row r="561" spans="1:5" ht="15" customHeight="1" x14ac:dyDescent="0.25"/>
    <row r="562" spans="1:5" ht="15" customHeight="1" x14ac:dyDescent="0.25"/>
    <row r="563" spans="1:5" ht="15" customHeight="1" x14ac:dyDescent="0.3">
      <c r="A563" s="36" t="s">
        <v>131</v>
      </c>
    </row>
    <row r="564" spans="1:5" ht="15" customHeight="1" x14ac:dyDescent="0.25">
      <c r="A564" s="115" t="s">
        <v>132</v>
      </c>
      <c r="B564" s="115"/>
      <c r="C564" s="115"/>
      <c r="D564" s="115"/>
      <c r="E564" s="115"/>
    </row>
    <row r="565" spans="1:5" ht="15" customHeight="1" x14ac:dyDescent="0.25">
      <c r="A565" s="115"/>
      <c r="B565" s="115"/>
      <c r="C565" s="115"/>
      <c r="D565" s="115"/>
      <c r="E565" s="115"/>
    </row>
    <row r="566" spans="1:5" ht="15" customHeight="1" x14ac:dyDescent="0.25">
      <c r="A566" s="89" t="s">
        <v>133</v>
      </c>
      <c r="B566" s="89"/>
      <c r="C566" s="89"/>
      <c r="D566" s="89"/>
      <c r="E566" s="89"/>
    </row>
    <row r="567" spans="1:5" ht="15" customHeight="1" x14ac:dyDescent="0.25">
      <c r="A567" s="89"/>
      <c r="B567" s="89"/>
      <c r="C567" s="89"/>
      <c r="D567" s="89"/>
      <c r="E567" s="89"/>
    </row>
    <row r="568" spans="1:5" ht="15" customHeight="1" x14ac:dyDescent="0.25">
      <c r="A568" s="89"/>
      <c r="B568" s="89"/>
      <c r="C568" s="89"/>
      <c r="D568" s="89"/>
      <c r="E568" s="89"/>
    </row>
    <row r="569" spans="1:5" ht="15" customHeight="1" x14ac:dyDescent="0.25">
      <c r="A569" s="89"/>
      <c r="B569" s="89"/>
      <c r="C569" s="89"/>
      <c r="D569" s="89"/>
      <c r="E569" s="89"/>
    </row>
    <row r="570" spans="1:5" ht="15" customHeight="1" x14ac:dyDescent="0.25">
      <c r="A570" s="89"/>
      <c r="B570" s="89"/>
      <c r="C570" s="89"/>
      <c r="D570" s="89"/>
      <c r="E570" s="89"/>
    </row>
    <row r="571" spans="1:5" ht="15" customHeight="1" x14ac:dyDescent="0.25">
      <c r="A571" s="89"/>
      <c r="B571" s="89"/>
      <c r="C571" s="89"/>
      <c r="D571" s="89"/>
      <c r="E571" s="89"/>
    </row>
    <row r="572" spans="1:5" ht="15" customHeight="1" x14ac:dyDescent="0.25">
      <c r="A572" s="89"/>
      <c r="B572" s="89"/>
      <c r="C572" s="89"/>
      <c r="D572" s="89"/>
      <c r="E572" s="89"/>
    </row>
    <row r="573" spans="1:5" ht="15" customHeight="1" x14ac:dyDescent="0.25"/>
    <row r="574" spans="1:5" ht="15" customHeight="1" x14ac:dyDescent="0.25">
      <c r="A574" s="40" t="s">
        <v>17</v>
      </c>
      <c r="B574" s="41"/>
      <c r="C574" s="41"/>
      <c r="D574" s="44"/>
      <c r="E574" s="44"/>
    </row>
    <row r="575" spans="1:5" ht="15" customHeight="1" x14ac:dyDescent="0.25">
      <c r="A575" s="103" t="s">
        <v>75</v>
      </c>
      <c r="B575" s="46"/>
      <c r="C575" s="46"/>
      <c r="D575" s="46"/>
      <c r="E575" s="61" t="s">
        <v>134</v>
      </c>
    </row>
    <row r="576" spans="1:5" ht="15" customHeight="1" x14ac:dyDescent="0.25">
      <c r="A576" s="45"/>
      <c r="B576" s="63"/>
      <c r="C576" s="41"/>
      <c r="D576" s="62"/>
      <c r="E576" s="64"/>
    </row>
    <row r="577" spans="1:5" ht="15" customHeight="1" x14ac:dyDescent="0.25">
      <c r="A577" s="108"/>
      <c r="B577" s="108"/>
      <c r="C577" s="65" t="s">
        <v>38</v>
      </c>
      <c r="D577" s="86" t="s">
        <v>45</v>
      </c>
      <c r="E577" s="50" t="s">
        <v>40</v>
      </c>
    </row>
    <row r="578" spans="1:5" ht="15" customHeight="1" x14ac:dyDescent="0.25">
      <c r="A578" s="121"/>
      <c r="B578" s="122"/>
      <c r="C578" s="67">
        <v>3636</v>
      </c>
      <c r="D578" s="95" t="s">
        <v>119</v>
      </c>
      <c r="E578" s="54">
        <v>-400000</v>
      </c>
    </row>
    <row r="579" spans="1:5" ht="15" customHeight="1" x14ac:dyDescent="0.25">
      <c r="A579" s="121"/>
      <c r="B579" s="122"/>
      <c r="C579" s="67">
        <v>3636</v>
      </c>
      <c r="D579" s="68" t="s">
        <v>135</v>
      </c>
      <c r="E579" s="54">
        <v>400000</v>
      </c>
    </row>
    <row r="580" spans="1:5" ht="15" customHeight="1" x14ac:dyDescent="0.25">
      <c r="A580" s="80"/>
      <c r="B580" s="41"/>
      <c r="C580" s="69" t="s">
        <v>42</v>
      </c>
      <c r="D580" s="70"/>
      <c r="E580" s="71">
        <f>SUM(E578:E579)</f>
        <v>0</v>
      </c>
    </row>
    <row r="581" spans="1:5" ht="15" customHeight="1" x14ac:dyDescent="0.25"/>
    <row r="582" spans="1:5" ht="15" customHeight="1" x14ac:dyDescent="0.25"/>
    <row r="583" spans="1:5" ht="15" customHeight="1" x14ac:dyDescent="0.25"/>
    <row r="584" spans="1:5" ht="15" customHeight="1" x14ac:dyDescent="0.25"/>
    <row r="585" spans="1:5" ht="15" customHeight="1" x14ac:dyDescent="0.3">
      <c r="A585" s="36" t="s">
        <v>136</v>
      </c>
    </row>
    <row r="586" spans="1:5" ht="15" customHeight="1" x14ac:dyDescent="0.25">
      <c r="A586" s="115" t="s">
        <v>132</v>
      </c>
      <c r="B586" s="115"/>
      <c r="C586" s="115"/>
      <c r="D586" s="115"/>
      <c r="E586" s="115"/>
    </row>
    <row r="587" spans="1:5" ht="15" customHeight="1" x14ac:dyDescent="0.25">
      <c r="A587" s="115"/>
      <c r="B587" s="115"/>
      <c r="C587" s="115"/>
      <c r="D587" s="115"/>
      <c r="E587" s="115"/>
    </row>
    <row r="588" spans="1:5" ht="15" customHeight="1" x14ac:dyDescent="0.25">
      <c r="A588" s="89" t="s">
        <v>137</v>
      </c>
      <c r="B588" s="89"/>
      <c r="C588" s="89"/>
      <c r="D588" s="89"/>
      <c r="E588" s="89"/>
    </row>
    <row r="589" spans="1:5" ht="15" customHeight="1" x14ac:dyDescent="0.25">
      <c r="A589" s="89"/>
      <c r="B589" s="89"/>
      <c r="C589" s="89"/>
      <c r="D589" s="89"/>
      <c r="E589" s="89"/>
    </row>
    <row r="590" spans="1:5" ht="15" customHeight="1" x14ac:dyDescent="0.25">
      <c r="A590" s="89"/>
      <c r="B590" s="89"/>
      <c r="C590" s="89"/>
      <c r="D590" s="89"/>
      <c r="E590" s="89"/>
    </row>
    <row r="591" spans="1:5" ht="15" customHeight="1" x14ac:dyDescent="0.25">
      <c r="A591" s="89"/>
      <c r="B591" s="89"/>
      <c r="C591" s="89"/>
      <c r="D591" s="89"/>
      <c r="E591" s="89"/>
    </row>
    <row r="592" spans="1:5" ht="15" customHeight="1" x14ac:dyDescent="0.25">
      <c r="A592" s="89"/>
      <c r="B592" s="89"/>
      <c r="C592" s="89"/>
      <c r="D592" s="89"/>
      <c r="E592" s="89"/>
    </row>
    <row r="593" spans="1:5" ht="15" customHeight="1" x14ac:dyDescent="0.25">
      <c r="A593" s="89"/>
      <c r="B593" s="89"/>
      <c r="C593" s="89"/>
      <c r="D593" s="89"/>
      <c r="E593" s="89"/>
    </row>
    <row r="594" spans="1:5" ht="15" customHeight="1" x14ac:dyDescent="0.25">
      <c r="A594" s="89"/>
      <c r="B594" s="89"/>
      <c r="C594" s="89"/>
      <c r="D594" s="89"/>
      <c r="E594" s="89"/>
    </row>
    <row r="595" spans="1:5" ht="15" customHeight="1" x14ac:dyDescent="0.25">
      <c r="A595" s="89"/>
      <c r="B595" s="89"/>
      <c r="C595" s="89"/>
      <c r="D595" s="89"/>
      <c r="E595" s="89"/>
    </row>
    <row r="596" spans="1:5" ht="15" customHeight="1" x14ac:dyDescent="0.25">
      <c r="A596" s="89"/>
      <c r="B596" s="89"/>
      <c r="C596" s="89"/>
      <c r="D596" s="89"/>
      <c r="E596" s="89"/>
    </row>
    <row r="597" spans="1:5" ht="15" customHeight="1" x14ac:dyDescent="0.25">
      <c r="A597" s="89"/>
      <c r="B597" s="89"/>
      <c r="C597" s="89"/>
      <c r="D597" s="89"/>
      <c r="E597" s="89"/>
    </row>
    <row r="598" spans="1:5" ht="15" customHeight="1" x14ac:dyDescent="0.25"/>
    <row r="599" spans="1:5" ht="15" customHeight="1" x14ac:dyDescent="0.25">
      <c r="A599" s="40" t="s">
        <v>17</v>
      </c>
      <c r="B599" s="41"/>
      <c r="C599" s="41"/>
      <c r="D599" s="44"/>
      <c r="E599" s="44"/>
    </row>
    <row r="600" spans="1:5" ht="15" customHeight="1" x14ac:dyDescent="0.25">
      <c r="A600" s="103" t="s">
        <v>75</v>
      </c>
      <c r="B600" s="46"/>
      <c r="C600" s="46"/>
      <c r="D600" s="46"/>
      <c r="E600" s="61" t="s">
        <v>134</v>
      </c>
    </row>
    <row r="601" spans="1:5" ht="15" customHeight="1" x14ac:dyDescent="0.25">
      <c r="A601" s="45"/>
      <c r="B601" s="63"/>
      <c r="C601" s="41"/>
      <c r="D601" s="62"/>
      <c r="E601" s="64"/>
    </row>
    <row r="602" spans="1:5" ht="15" customHeight="1" x14ac:dyDescent="0.25">
      <c r="A602" s="108"/>
      <c r="B602" s="108"/>
      <c r="C602" s="65" t="s">
        <v>38</v>
      </c>
      <c r="D602" s="86" t="s">
        <v>45</v>
      </c>
      <c r="E602" s="50" t="s">
        <v>40</v>
      </c>
    </row>
    <row r="603" spans="1:5" ht="15" customHeight="1" x14ac:dyDescent="0.25">
      <c r="A603" s="121"/>
      <c r="B603" s="122"/>
      <c r="C603" s="67">
        <v>3639</v>
      </c>
      <c r="D603" s="68" t="s">
        <v>46</v>
      </c>
      <c r="E603" s="54">
        <v>-93220</v>
      </c>
    </row>
    <row r="604" spans="1:5" ht="15" customHeight="1" x14ac:dyDescent="0.25">
      <c r="A604" s="80"/>
      <c r="B604" s="41"/>
      <c r="C604" s="69" t="s">
        <v>42</v>
      </c>
      <c r="D604" s="70"/>
      <c r="E604" s="71">
        <f>SUM(E603:E603)</f>
        <v>-93220</v>
      </c>
    </row>
    <row r="605" spans="1:5" ht="15" customHeight="1" x14ac:dyDescent="0.25"/>
    <row r="606" spans="1:5" ht="15" customHeight="1" x14ac:dyDescent="0.25">
      <c r="A606" s="45" t="s">
        <v>17</v>
      </c>
      <c r="B606" s="46"/>
      <c r="C606" s="46"/>
      <c r="D606" s="46"/>
      <c r="E606" s="44"/>
    </row>
    <row r="607" spans="1:5" ht="15" customHeight="1" x14ac:dyDescent="0.25">
      <c r="A607" s="73" t="s">
        <v>75</v>
      </c>
      <c r="B607" s="46"/>
      <c r="C607" s="46"/>
      <c r="D607" s="46"/>
      <c r="E607" s="61" t="s">
        <v>138</v>
      </c>
    </row>
    <row r="608" spans="1:5" ht="15" customHeight="1" x14ac:dyDescent="0.25">
      <c r="A608" s="44"/>
      <c r="B608" s="126"/>
      <c r="C608" s="46"/>
      <c r="E608" s="127"/>
    </row>
    <row r="609" spans="1:5" ht="15" customHeight="1" x14ac:dyDescent="0.25">
      <c r="A609" s="96"/>
      <c r="B609" s="96"/>
      <c r="C609" s="48" t="s">
        <v>38</v>
      </c>
      <c r="D609" s="49" t="s">
        <v>45</v>
      </c>
      <c r="E609" s="50" t="s">
        <v>40</v>
      </c>
    </row>
    <row r="610" spans="1:5" ht="15" customHeight="1" x14ac:dyDescent="0.25">
      <c r="A610" s="109"/>
      <c r="B610" s="110"/>
      <c r="C610" s="105">
        <v>3299</v>
      </c>
      <c r="D610" s="95" t="s">
        <v>119</v>
      </c>
      <c r="E610" s="138">
        <v>93220</v>
      </c>
    </row>
    <row r="611" spans="1:5" ht="15" customHeight="1" x14ac:dyDescent="0.25">
      <c r="A611" s="133"/>
      <c r="B611" s="98"/>
      <c r="C611" s="56" t="s">
        <v>42</v>
      </c>
      <c r="D611" s="57"/>
      <c r="E611" s="58">
        <f>SUM(E610:E610)</f>
        <v>93220</v>
      </c>
    </row>
    <row r="612" spans="1:5" ht="15" customHeight="1" x14ac:dyDescent="0.25"/>
    <row r="613" spans="1:5" ht="15" customHeight="1" x14ac:dyDescent="0.25"/>
    <row r="614" spans="1:5" ht="15" customHeight="1" x14ac:dyDescent="0.3">
      <c r="A614" s="36" t="s">
        <v>139</v>
      </c>
    </row>
    <row r="615" spans="1:5" ht="15" customHeight="1" x14ac:dyDescent="0.25">
      <c r="A615" s="115" t="s">
        <v>140</v>
      </c>
      <c r="B615" s="115"/>
      <c r="C615" s="115"/>
      <c r="D615" s="115"/>
      <c r="E615" s="115"/>
    </row>
    <row r="616" spans="1:5" ht="15" customHeight="1" x14ac:dyDescent="0.25">
      <c r="A616" s="115"/>
      <c r="B616" s="115"/>
      <c r="C616" s="115"/>
      <c r="D616" s="115"/>
      <c r="E616" s="115"/>
    </row>
    <row r="617" spans="1:5" ht="15" customHeight="1" x14ac:dyDescent="0.25">
      <c r="A617" s="38" t="s">
        <v>141</v>
      </c>
      <c r="B617" s="38"/>
      <c r="C617" s="38"/>
      <c r="D617" s="38"/>
      <c r="E617" s="38"/>
    </row>
    <row r="618" spans="1:5" ht="15" customHeight="1" x14ac:dyDescent="0.25">
      <c r="A618" s="38"/>
      <c r="B618" s="38"/>
      <c r="C618" s="38"/>
      <c r="D618" s="38"/>
      <c r="E618" s="38"/>
    </row>
    <row r="619" spans="1:5" ht="15" customHeight="1" x14ac:dyDescent="0.25">
      <c r="A619" s="38"/>
      <c r="B619" s="38"/>
      <c r="C619" s="38"/>
      <c r="D619" s="38"/>
      <c r="E619" s="38"/>
    </row>
    <row r="620" spans="1:5" ht="15" customHeight="1" x14ac:dyDescent="0.25">
      <c r="A620" s="38"/>
      <c r="B620" s="38"/>
      <c r="C620" s="38"/>
      <c r="D620" s="38"/>
      <c r="E620" s="38"/>
    </row>
    <row r="621" spans="1:5" ht="15" customHeight="1" x14ac:dyDescent="0.25">
      <c r="A621" s="38"/>
      <c r="B621" s="38"/>
      <c r="C621" s="38"/>
      <c r="D621" s="38"/>
      <c r="E621" s="38"/>
    </row>
    <row r="622" spans="1:5" ht="15" customHeight="1" x14ac:dyDescent="0.25">
      <c r="A622" s="38"/>
      <c r="B622" s="38"/>
      <c r="C622" s="38"/>
      <c r="D622" s="38"/>
      <c r="E622" s="38"/>
    </row>
    <row r="623" spans="1:5" ht="15" customHeight="1" x14ac:dyDescent="0.25"/>
    <row r="624" spans="1:5" ht="15" customHeight="1" x14ac:dyDescent="0.25">
      <c r="A624" s="45" t="s">
        <v>17</v>
      </c>
      <c r="B624" s="46"/>
      <c r="C624" s="46"/>
      <c r="D624" s="46"/>
      <c r="E624" s="44"/>
    </row>
    <row r="625" spans="1:5" ht="15" customHeight="1" x14ac:dyDescent="0.25">
      <c r="A625" s="42" t="s">
        <v>43</v>
      </c>
      <c r="B625" s="46"/>
      <c r="C625" s="46"/>
      <c r="D625" s="46"/>
      <c r="E625" s="61" t="s">
        <v>44</v>
      </c>
    </row>
    <row r="626" spans="1:5" ht="15" customHeight="1" x14ac:dyDescent="0.25">
      <c r="A626" s="42"/>
      <c r="B626" s="44"/>
      <c r="C626" s="46"/>
      <c r="D626" s="46"/>
      <c r="E626" s="47"/>
    </row>
    <row r="627" spans="1:5" ht="15" customHeight="1" x14ac:dyDescent="0.25">
      <c r="A627" s="96"/>
      <c r="B627" s="96"/>
      <c r="C627" s="48" t="s">
        <v>38</v>
      </c>
      <c r="D627" s="86" t="s">
        <v>45</v>
      </c>
      <c r="E627" s="50" t="s">
        <v>40</v>
      </c>
    </row>
    <row r="628" spans="1:5" ht="15" customHeight="1" x14ac:dyDescent="0.25">
      <c r="A628" s="96"/>
      <c r="B628" s="96"/>
      <c r="C628" s="105">
        <v>3729</v>
      </c>
      <c r="D628" s="95" t="s">
        <v>119</v>
      </c>
      <c r="E628" s="119">
        <v>-100000</v>
      </c>
    </row>
    <row r="629" spans="1:5" ht="15" customHeight="1" x14ac:dyDescent="0.25">
      <c r="A629" s="96"/>
      <c r="B629" s="96"/>
      <c r="C629" s="105">
        <v>3729</v>
      </c>
      <c r="D629" s="68" t="s">
        <v>46</v>
      </c>
      <c r="E629" s="119">
        <v>100000</v>
      </c>
    </row>
    <row r="630" spans="1:5" ht="15" customHeight="1" x14ac:dyDescent="0.25">
      <c r="A630" s="133"/>
      <c r="B630" s="133"/>
      <c r="C630" s="56" t="s">
        <v>42</v>
      </c>
      <c r="D630" s="57"/>
      <c r="E630" s="58">
        <f>SUM(E628:E629)</f>
        <v>0</v>
      </c>
    </row>
    <row r="631" spans="1:5" ht="15" customHeight="1" x14ac:dyDescent="0.25"/>
    <row r="632" spans="1:5" ht="15" customHeight="1" x14ac:dyDescent="0.25"/>
    <row r="633" spans="1:5" ht="15" customHeight="1" x14ac:dyDescent="0.25"/>
    <row r="634" spans="1:5" ht="15" customHeight="1" x14ac:dyDescent="0.25"/>
    <row r="635" spans="1:5" ht="15" customHeight="1" x14ac:dyDescent="0.25"/>
    <row r="636" spans="1:5" ht="15" customHeight="1" x14ac:dyDescent="0.25"/>
    <row r="637" spans="1:5" ht="15" customHeight="1" x14ac:dyDescent="0.25"/>
    <row r="638" spans="1:5" ht="15" customHeight="1" x14ac:dyDescent="0.3">
      <c r="A638" s="36" t="s">
        <v>142</v>
      </c>
    </row>
    <row r="639" spans="1:5" ht="15" customHeight="1" x14ac:dyDescent="0.25">
      <c r="A639" s="115" t="s">
        <v>143</v>
      </c>
      <c r="B639" s="115"/>
      <c r="C639" s="115"/>
      <c r="D639" s="115"/>
      <c r="E639" s="115"/>
    </row>
    <row r="640" spans="1:5" ht="15" customHeight="1" x14ac:dyDescent="0.25">
      <c r="A640" s="115"/>
      <c r="B640" s="115"/>
      <c r="C640" s="115"/>
      <c r="D640" s="115"/>
      <c r="E640" s="115"/>
    </row>
    <row r="641" spans="1:5" ht="15" customHeight="1" x14ac:dyDescent="0.25">
      <c r="A641" s="38" t="s">
        <v>144</v>
      </c>
      <c r="B641" s="38"/>
      <c r="C641" s="38"/>
      <c r="D641" s="38"/>
      <c r="E641" s="38"/>
    </row>
    <row r="642" spans="1:5" ht="15" customHeight="1" x14ac:dyDescent="0.25">
      <c r="A642" s="38"/>
      <c r="B642" s="38"/>
      <c r="C642" s="38"/>
      <c r="D642" s="38"/>
      <c r="E642" s="38"/>
    </row>
    <row r="643" spans="1:5" ht="15" customHeight="1" x14ac:dyDescent="0.25">
      <c r="A643" s="38"/>
      <c r="B643" s="38"/>
      <c r="C643" s="38"/>
      <c r="D643" s="38"/>
      <c r="E643" s="38"/>
    </row>
    <row r="644" spans="1:5" ht="15" customHeight="1" x14ac:dyDescent="0.25">
      <c r="A644" s="38"/>
      <c r="B644" s="38"/>
      <c r="C644" s="38"/>
      <c r="D644" s="38"/>
      <c r="E644" s="38"/>
    </row>
    <row r="645" spans="1:5" ht="15" customHeight="1" x14ac:dyDescent="0.25">
      <c r="A645" s="38"/>
      <c r="B645" s="38"/>
      <c r="C645" s="38"/>
      <c r="D645" s="38"/>
      <c r="E645" s="38"/>
    </row>
    <row r="646" spans="1:5" ht="15" customHeight="1" x14ac:dyDescent="0.25">
      <c r="A646" s="38"/>
      <c r="B646" s="38"/>
      <c r="C646" s="38"/>
      <c r="D646" s="38"/>
      <c r="E646" s="38"/>
    </row>
    <row r="647" spans="1:5" ht="15" customHeight="1" x14ac:dyDescent="0.25">
      <c r="A647" s="38"/>
      <c r="B647" s="38"/>
      <c r="C647" s="38"/>
      <c r="D647" s="38"/>
      <c r="E647" s="38"/>
    </row>
    <row r="648" spans="1:5" ht="15" customHeight="1" x14ac:dyDescent="0.25">
      <c r="A648" s="38"/>
      <c r="B648" s="38"/>
      <c r="C648" s="38"/>
      <c r="D648" s="38"/>
      <c r="E648" s="38"/>
    </row>
    <row r="649" spans="1:5" ht="15" customHeight="1" x14ac:dyDescent="0.25"/>
    <row r="650" spans="1:5" ht="15" customHeight="1" x14ac:dyDescent="0.25">
      <c r="A650" s="45" t="s">
        <v>17</v>
      </c>
      <c r="B650" s="46"/>
      <c r="C650" s="46"/>
      <c r="D650" s="46"/>
      <c r="E650" s="44"/>
    </row>
    <row r="651" spans="1:5" ht="15" customHeight="1" x14ac:dyDescent="0.25">
      <c r="A651" s="42" t="s">
        <v>52</v>
      </c>
      <c r="B651" s="46"/>
      <c r="C651" s="46"/>
      <c r="D651" s="46"/>
      <c r="E651" s="61" t="s">
        <v>53</v>
      </c>
    </row>
    <row r="652" spans="1:5" ht="15" customHeight="1" x14ac:dyDescent="0.25">
      <c r="A652" s="42"/>
      <c r="B652" s="44"/>
      <c r="C652" s="46"/>
      <c r="D652" s="46"/>
      <c r="E652" s="47"/>
    </row>
    <row r="653" spans="1:5" ht="15" customHeight="1" x14ac:dyDescent="0.25">
      <c r="A653" s="96"/>
      <c r="B653" s="96"/>
      <c r="C653" s="48" t="s">
        <v>38</v>
      </c>
      <c r="D653" s="86" t="s">
        <v>45</v>
      </c>
      <c r="E653" s="50" t="s">
        <v>40</v>
      </c>
    </row>
    <row r="654" spans="1:5" ht="15" customHeight="1" x14ac:dyDescent="0.25">
      <c r="A654" s="96"/>
      <c r="B654" s="96"/>
      <c r="C654" s="67">
        <v>3419</v>
      </c>
      <c r="D654" s="68" t="s">
        <v>119</v>
      </c>
      <c r="E654" s="139">
        <v>-3149000</v>
      </c>
    </row>
    <row r="655" spans="1:5" ht="15" customHeight="1" x14ac:dyDescent="0.25">
      <c r="A655" s="96"/>
      <c r="B655" s="96"/>
      <c r="C655" s="67">
        <v>3299</v>
      </c>
      <c r="D655" s="68" t="s">
        <v>119</v>
      </c>
      <c r="E655" s="139">
        <v>1600000</v>
      </c>
    </row>
    <row r="656" spans="1:5" ht="15" customHeight="1" x14ac:dyDescent="0.25">
      <c r="A656" s="96"/>
      <c r="B656" s="96"/>
      <c r="C656" s="67">
        <v>3419</v>
      </c>
      <c r="D656" s="68" t="s">
        <v>145</v>
      </c>
      <c r="E656" s="139">
        <v>349000</v>
      </c>
    </row>
    <row r="657" spans="1:5" ht="15" customHeight="1" x14ac:dyDescent="0.25">
      <c r="A657" s="96"/>
      <c r="B657" s="96"/>
      <c r="C657" s="67">
        <v>3419</v>
      </c>
      <c r="D657" s="68" t="s">
        <v>130</v>
      </c>
      <c r="E657" s="139">
        <v>1000000</v>
      </c>
    </row>
    <row r="658" spans="1:5" ht="15" customHeight="1" x14ac:dyDescent="0.25">
      <c r="A658" s="96"/>
      <c r="B658" s="96"/>
      <c r="C658" s="67">
        <v>3429</v>
      </c>
      <c r="D658" s="68" t="s">
        <v>130</v>
      </c>
      <c r="E658" s="139">
        <v>200000</v>
      </c>
    </row>
    <row r="659" spans="1:5" ht="15" customHeight="1" x14ac:dyDescent="0.25">
      <c r="A659" s="133"/>
      <c r="B659" s="133"/>
      <c r="C659" s="56" t="s">
        <v>42</v>
      </c>
      <c r="D659" s="57"/>
      <c r="E659" s="58">
        <f>SUM(E654:E658)</f>
        <v>0</v>
      </c>
    </row>
    <row r="660" spans="1:5" ht="15" customHeight="1" x14ac:dyDescent="0.25"/>
    <row r="661" spans="1:5" ht="15" customHeight="1" x14ac:dyDescent="0.25"/>
    <row r="662" spans="1:5" ht="15" customHeight="1" x14ac:dyDescent="0.3">
      <c r="A662" s="36" t="s">
        <v>146</v>
      </c>
    </row>
    <row r="663" spans="1:5" ht="15" customHeight="1" x14ac:dyDescent="0.25">
      <c r="A663" s="115" t="s">
        <v>147</v>
      </c>
      <c r="B663" s="115"/>
      <c r="C663" s="115"/>
      <c r="D663" s="115"/>
      <c r="E663" s="115"/>
    </row>
    <row r="664" spans="1:5" ht="15" customHeight="1" x14ac:dyDescent="0.25">
      <c r="A664" s="115"/>
      <c r="B664" s="115"/>
      <c r="C664" s="115"/>
      <c r="D664" s="115"/>
      <c r="E664" s="115"/>
    </row>
    <row r="665" spans="1:5" ht="15" customHeight="1" x14ac:dyDescent="0.25">
      <c r="A665" s="89" t="s">
        <v>148</v>
      </c>
      <c r="B665" s="89"/>
      <c r="C665" s="89"/>
      <c r="D665" s="89"/>
      <c r="E665" s="89"/>
    </row>
    <row r="666" spans="1:5" ht="15" customHeight="1" x14ac:dyDescent="0.25">
      <c r="A666" s="89"/>
      <c r="B666" s="89"/>
      <c r="C666" s="89"/>
      <c r="D666" s="89"/>
      <c r="E666" s="89"/>
    </row>
    <row r="667" spans="1:5" ht="15" customHeight="1" x14ac:dyDescent="0.25">
      <c r="A667" s="89"/>
      <c r="B667" s="89"/>
      <c r="C667" s="89"/>
      <c r="D667" s="89"/>
      <c r="E667" s="89"/>
    </row>
    <row r="668" spans="1:5" ht="15" customHeight="1" x14ac:dyDescent="0.25">
      <c r="A668" s="89"/>
      <c r="B668" s="89"/>
      <c r="C668" s="89"/>
      <c r="D668" s="89"/>
      <c r="E668" s="89"/>
    </row>
    <row r="669" spans="1:5" ht="15" customHeight="1" x14ac:dyDescent="0.25">
      <c r="A669" s="89"/>
      <c r="B669" s="89"/>
      <c r="C669" s="89"/>
      <c r="D669" s="89"/>
      <c r="E669" s="89"/>
    </row>
    <row r="670" spans="1:5" ht="15" customHeight="1" x14ac:dyDescent="0.25">
      <c r="A670" s="89"/>
      <c r="B670" s="89"/>
      <c r="C670" s="89"/>
      <c r="D670" s="89"/>
      <c r="E670" s="89"/>
    </row>
    <row r="671" spans="1:5" ht="15" customHeight="1" x14ac:dyDescent="0.25">
      <c r="A671" s="89"/>
      <c r="B671" s="89"/>
      <c r="C671" s="89"/>
      <c r="D671" s="89"/>
      <c r="E671" s="89"/>
    </row>
    <row r="672" spans="1:5" ht="15" customHeight="1" x14ac:dyDescent="0.25">
      <c r="A672" s="89"/>
      <c r="B672" s="89"/>
      <c r="C672" s="89"/>
      <c r="D672" s="89"/>
      <c r="E672" s="89"/>
    </row>
    <row r="673" spans="1:5" ht="15" customHeight="1" x14ac:dyDescent="0.25">
      <c r="A673" s="39"/>
      <c r="B673" s="39"/>
      <c r="C673" s="39"/>
      <c r="D673" s="39"/>
      <c r="E673" s="39"/>
    </row>
    <row r="674" spans="1:5" ht="15" customHeight="1" x14ac:dyDescent="0.25">
      <c r="A674" s="45" t="s">
        <v>17</v>
      </c>
      <c r="B674" s="46"/>
      <c r="C674" s="46"/>
      <c r="D674" s="46"/>
      <c r="E674" s="46"/>
    </row>
    <row r="675" spans="1:5" ht="15" customHeight="1" x14ac:dyDescent="0.25">
      <c r="A675" s="42" t="s">
        <v>149</v>
      </c>
      <c r="B675" s="46"/>
      <c r="C675" s="46"/>
      <c r="D675" s="46"/>
      <c r="E675" s="61" t="s">
        <v>150</v>
      </c>
    </row>
    <row r="676" spans="1:5" ht="15" customHeight="1" x14ac:dyDescent="0.25">
      <c r="A676" s="130"/>
      <c r="B676" s="131"/>
      <c r="C676" s="46"/>
      <c r="D676" s="46"/>
      <c r="E676" s="47"/>
    </row>
    <row r="677" spans="1:5" ht="15" customHeight="1" x14ac:dyDescent="0.25">
      <c r="A677" s="96"/>
      <c r="B677" s="96"/>
      <c r="C677" s="48" t="s">
        <v>38</v>
      </c>
      <c r="D677" s="49" t="s">
        <v>45</v>
      </c>
      <c r="E677" s="65" t="s">
        <v>40</v>
      </c>
    </row>
    <row r="678" spans="1:5" ht="15" customHeight="1" x14ac:dyDescent="0.25">
      <c r="A678" s="121"/>
      <c r="B678" s="113"/>
      <c r="C678" s="67">
        <v>3319</v>
      </c>
      <c r="D678" s="87" t="s">
        <v>119</v>
      </c>
      <c r="E678" s="54">
        <v>-10100000</v>
      </c>
    </row>
    <row r="679" spans="1:5" ht="15" customHeight="1" x14ac:dyDescent="0.25">
      <c r="A679" s="121"/>
      <c r="B679" s="113"/>
      <c r="C679" s="67">
        <v>3311</v>
      </c>
      <c r="D679" s="87" t="s">
        <v>119</v>
      </c>
      <c r="E679" s="54">
        <v>2400000</v>
      </c>
    </row>
    <row r="680" spans="1:5" ht="15" customHeight="1" x14ac:dyDescent="0.25">
      <c r="A680" s="121"/>
      <c r="B680" s="113"/>
      <c r="C680" s="67">
        <v>3312</v>
      </c>
      <c r="D680" s="87" t="s">
        <v>119</v>
      </c>
      <c r="E680" s="54">
        <v>4100000</v>
      </c>
    </row>
    <row r="681" spans="1:5" ht="15" customHeight="1" x14ac:dyDescent="0.25">
      <c r="A681" s="121"/>
      <c r="B681" s="113"/>
      <c r="C681" s="67">
        <v>3312</v>
      </c>
      <c r="D681" s="132" t="s">
        <v>118</v>
      </c>
      <c r="E681" s="54">
        <v>600000</v>
      </c>
    </row>
    <row r="682" spans="1:5" ht="15" customHeight="1" x14ac:dyDescent="0.25">
      <c r="A682" s="121"/>
      <c r="B682" s="113"/>
      <c r="C682" s="67">
        <v>3319</v>
      </c>
      <c r="D682" s="68" t="s">
        <v>119</v>
      </c>
      <c r="E682" s="54">
        <v>1700000</v>
      </c>
    </row>
    <row r="683" spans="1:5" ht="15" customHeight="1" x14ac:dyDescent="0.25">
      <c r="A683" s="121"/>
      <c r="B683" s="113"/>
      <c r="C683" s="67">
        <v>3319</v>
      </c>
      <c r="D683" s="132" t="s">
        <v>118</v>
      </c>
      <c r="E683" s="54">
        <v>1300000</v>
      </c>
    </row>
    <row r="684" spans="1:5" ht="15" customHeight="1" x14ac:dyDescent="0.25">
      <c r="C684" s="56" t="s">
        <v>42</v>
      </c>
      <c r="D684" s="57"/>
      <c r="E684" s="58">
        <f>SUM(E678:E683)</f>
        <v>0</v>
      </c>
    </row>
    <row r="685" spans="1:5" ht="15" customHeight="1" x14ac:dyDescent="0.25"/>
    <row r="686" spans="1:5" ht="15" customHeight="1" x14ac:dyDescent="0.25"/>
    <row r="687" spans="1:5" ht="15" customHeight="1" x14ac:dyDescent="0.25"/>
    <row r="688" spans="1:5" ht="15" customHeight="1" x14ac:dyDescent="0.25"/>
    <row r="689" spans="1:5" ht="15" customHeight="1" x14ac:dyDescent="0.25"/>
    <row r="690" spans="1:5" ht="15" customHeight="1" x14ac:dyDescent="0.25"/>
    <row r="691" spans="1:5" ht="15" customHeight="1" x14ac:dyDescent="0.3">
      <c r="A691" s="36" t="s">
        <v>151</v>
      </c>
    </row>
    <row r="692" spans="1:5" ht="15" customHeight="1" x14ac:dyDescent="0.25">
      <c r="A692" s="115" t="s">
        <v>152</v>
      </c>
      <c r="B692" s="115"/>
      <c r="C692" s="115"/>
      <c r="D692" s="115"/>
      <c r="E692" s="115"/>
    </row>
    <row r="693" spans="1:5" ht="15" customHeight="1" x14ac:dyDescent="0.25">
      <c r="A693" s="115"/>
      <c r="B693" s="115"/>
      <c r="C693" s="115"/>
      <c r="D693" s="115"/>
      <c r="E693" s="115"/>
    </row>
    <row r="694" spans="1:5" ht="15" customHeight="1" x14ac:dyDescent="0.25">
      <c r="A694" s="38" t="s">
        <v>153</v>
      </c>
      <c r="B694" s="38"/>
      <c r="C694" s="38"/>
      <c r="D694" s="38"/>
      <c r="E694" s="38"/>
    </row>
    <row r="695" spans="1:5" ht="15" customHeight="1" x14ac:dyDescent="0.25">
      <c r="A695" s="38"/>
      <c r="B695" s="38"/>
      <c r="C695" s="38"/>
      <c r="D695" s="38"/>
      <c r="E695" s="38"/>
    </row>
    <row r="696" spans="1:5" ht="15" customHeight="1" x14ac:dyDescent="0.25">
      <c r="A696" s="38"/>
      <c r="B696" s="38"/>
      <c r="C696" s="38"/>
      <c r="D696" s="38"/>
      <c r="E696" s="38"/>
    </row>
    <row r="697" spans="1:5" ht="15" customHeight="1" x14ac:dyDescent="0.25">
      <c r="A697" s="38"/>
      <c r="B697" s="38"/>
      <c r="C697" s="38"/>
      <c r="D697" s="38"/>
      <c r="E697" s="38"/>
    </row>
    <row r="698" spans="1:5" ht="15" customHeight="1" x14ac:dyDescent="0.25">
      <c r="A698" s="38"/>
      <c r="B698" s="38"/>
      <c r="C698" s="38"/>
      <c r="D698" s="38"/>
      <c r="E698" s="38"/>
    </row>
    <row r="699" spans="1:5" ht="15" customHeight="1" x14ac:dyDescent="0.25">
      <c r="A699" s="38"/>
      <c r="B699" s="38"/>
      <c r="C699" s="38"/>
      <c r="D699" s="38"/>
      <c r="E699" s="38"/>
    </row>
    <row r="700" spans="1:5" ht="15" customHeight="1" x14ac:dyDescent="0.25">
      <c r="A700" s="38"/>
      <c r="B700" s="38"/>
      <c r="C700" s="38"/>
      <c r="D700" s="38"/>
      <c r="E700" s="38"/>
    </row>
    <row r="701" spans="1:5" ht="15" customHeight="1" x14ac:dyDescent="0.25">
      <c r="A701" s="38"/>
      <c r="B701" s="38"/>
      <c r="C701" s="38"/>
      <c r="D701" s="38"/>
      <c r="E701" s="38"/>
    </row>
    <row r="702" spans="1:5" ht="15" customHeight="1" x14ac:dyDescent="0.25">
      <c r="A702" s="38"/>
      <c r="B702" s="38"/>
      <c r="C702" s="38"/>
      <c r="D702" s="38"/>
      <c r="E702" s="38"/>
    </row>
    <row r="703" spans="1:5" ht="15" customHeight="1" x14ac:dyDescent="0.25">
      <c r="A703" s="38"/>
      <c r="B703" s="38"/>
      <c r="C703" s="38"/>
      <c r="D703" s="38"/>
      <c r="E703" s="38"/>
    </row>
    <row r="704" spans="1:5" ht="15" customHeight="1" x14ac:dyDescent="0.25"/>
    <row r="705" spans="1:5" ht="15" customHeight="1" x14ac:dyDescent="0.25">
      <c r="A705" s="45" t="s">
        <v>17</v>
      </c>
      <c r="B705" s="46"/>
      <c r="C705" s="46"/>
      <c r="D705" s="46"/>
      <c r="E705" s="44"/>
    </row>
    <row r="706" spans="1:5" ht="15" customHeight="1" x14ac:dyDescent="0.25">
      <c r="A706" s="42" t="s">
        <v>101</v>
      </c>
      <c r="B706" s="44"/>
      <c r="C706" s="44"/>
      <c r="D706" s="44"/>
      <c r="E706" s="44" t="s">
        <v>102</v>
      </c>
    </row>
    <row r="707" spans="1:5" ht="15" customHeight="1" x14ac:dyDescent="0.25">
      <c r="A707" s="42"/>
      <c r="B707" s="44"/>
      <c r="C707" s="46"/>
      <c r="D707" s="46"/>
      <c r="E707" s="47"/>
    </row>
    <row r="708" spans="1:5" ht="15" customHeight="1" x14ac:dyDescent="0.25">
      <c r="A708" s="96"/>
      <c r="B708" s="96"/>
      <c r="C708" s="48" t="s">
        <v>38</v>
      </c>
      <c r="D708" s="86" t="s">
        <v>45</v>
      </c>
      <c r="E708" s="50" t="s">
        <v>40</v>
      </c>
    </row>
    <row r="709" spans="1:5" ht="15" customHeight="1" x14ac:dyDescent="0.25">
      <c r="A709" s="96"/>
      <c r="B709" s="96"/>
      <c r="C709" s="67">
        <v>3543</v>
      </c>
      <c r="D709" s="68" t="s">
        <v>119</v>
      </c>
      <c r="E709" s="139">
        <v>-325000</v>
      </c>
    </row>
    <row r="710" spans="1:5" ht="15" customHeight="1" x14ac:dyDescent="0.25">
      <c r="A710" s="96"/>
      <c r="B710" s="96"/>
      <c r="C710" s="67">
        <v>3599</v>
      </c>
      <c r="D710" s="68" t="s">
        <v>119</v>
      </c>
      <c r="E710" s="139">
        <v>-116160</v>
      </c>
    </row>
    <row r="711" spans="1:5" ht="15" customHeight="1" x14ac:dyDescent="0.25">
      <c r="A711" s="96"/>
      <c r="B711" s="96"/>
      <c r="C711" s="67">
        <v>3599</v>
      </c>
      <c r="D711" s="68" t="s">
        <v>119</v>
      </c>
      <c r="E711" s="139">
        <f>25000+300000</f>
        <v>325000</v>
      </c>
    </row>
    <row r="712" spans="1:5" ht="15" customHeight="1" x14ac:dyDescent="0.25">
      <c r="A712" s="96"/>
      <c r="B712" s="96"/>
      <c r="C712" s="67">
        <v>3599</v>
      </c>
      <c r="D712" s="132" t="s">
        <v>118</v>
      </c>
      <c r="E712" s="139">
        <v>116160</v>
      </c>
    </row>
    <row r="713" spans="1:5" ht="15" customHeight="1" x14ac:dyDescent="0.25">
      <c r="A713" s="133"/>
      <c r="B713" s="133"/>
      <c r="C713" s="56" t="s">
        <v>42</v>
      </c>
      <c r="D713" s="57"/>
      <c r="E713" s="58">
        <f>SUM(E709:E712)</f>
        <v>0</v>
      </c>
    </row>
    <row r="714" spans="1:5" ht="15" customHeight="1" x14ac:dyDescent="0.25"/>
    <row r="715" spans="1:5" ht="15" customHeight="1" x14ac:dyDescent="0.25"/>
    <row r="716" spans="1:5" ht="15" customHeight="1" x14ac:dyDescent="0.3">
      <c r="A716" s="36" t="s">
        <v>154</v>
      </c>
    </row>
    <row r="717" spans="1:5" ht="15" customHeight="1" x14ac:dyDescent="0.25">
      <c r="A717" s="115" t="s">
        <v>132</v>
      </c>
      <c r="B717" s="115"/>
      <c r="C717" s="115"/>
      <c r="D717" s="115"/>
      <c r="E717" s="115"/>
    </row>
    <row r="718" spans="1:5" ht="15" customHeight="1" x14ac:dyDescent="0.25">
      <c r="A718" s="115"/>
      <c r="B718" s="115"/>
      <c r="C718" s="115"/>
      <c r="D718" s="115"/>
      <c r="E718" s="115"/>
    </row>
    <row r="719" spans="1:5" ht="15" customHeight="1" x14ac:dyDescent="0.25">
      <c r="A719" s="38" t="s">
        <v>155</v>
      </c>
      <c r="B719" s="38"/>
      <c r="C719" s="38"/>
      <c r="D719" s="38"/>
      <c r="E719" s="38"/>
    </row>
    <row r="720" spans="1:5" ht="15" customHeight="1" x14ac:dyDescent="0.25">
      <c r="A720" s="38"/>
      <c r="B720" s="38"/>
      <c r="C720" s="38"/>
      <c r="D720" s="38"/>
      <c r="E720" s="38"/>
    </row>
    <row r="721" spans="1:5" ht="15" customHeight="1" x14ac:dyDescent="0.25">
      <c r="A721" s="38"/>
      <c r="B721" s="38"/>
      <c r="C721" s="38"/>
      <c r="D721" s="38"/>
      <c r="E721" s="38"/>
    </row>
    <row r="722" spans="1:5" ht="15" customHeight="1" x14ac:dyDescent="0.25">
      <c r="A722" s="38"/>
      <c r="B722" s="38"/>
      <c r="C722" s="38"/>
      <c r="D722" s="38"/>
      <c r="E722" s="38"/>
    </row>
    <row r="723" spans="1:5" ht="15" customHeight="1" x14ac:dyDescent="0.25">
      <c r="A723" s="38"/>
      <c r="B723" s="38"/>
      <c r="C723" s="38"/>
      <c r="D723" s="38"/>
      <c r="E723" s="38"/>
    </row>
    <row r="724" spans="1:5" ht="15" customHeight="1" x14ac:dyDescent="0.25">
      <c r="A724" s="38"/>
      <c r="B724" s="38"/>
      <c r="C724" s="38"/>
      <c r="D724" s="38"/>
      <c r="E724" s="38"/>
    </row>
    <row r="725" spans="1:5" ht="15" customHeight="1" x14ac:dyDescent="0.25">
      <c r="A725" s="38"/>
      <c r="B725" s="38"/>
      <c r="C725" s="38"/>
      <c r="D725" s="38"/>
      <c r="E725" s="38"/>
    </row>
    <row r="726" spans="1:5" ht="15" customHeight="1" x14ac:dyDescent="0.25"/>
    <row r="727" spans="1:5" ht="15" customHeight="1" x14ac:dyDescent="0.25">
      <c r="A727" s="40" t="s">
        <v>17</v>
      </c>
      <c r="B727" s="41"/>
      <c r="C727" s="41"/>
      <c r="D727" s="44"/>
      <c r="E727" s="44"/>
    </row>
    <row r="728" spans="1:5" ht="15" customHeight="1" x14ac:dyDescent="0.25">
      <c r="A728" s="73" t="s">
        <v>75</v>
      </c>
      <c r="B728" s="41"/>
      <c r="C728" s="41"/>
      <c r="D728" s="41"/>
      <c r="E728" s="43" t="s">
        <v>156</v>
      </c>
    </row>
    <row r="729" spans="1:5" ht="15" customHeight="1" x14ac:dyDescent="0.25">
      <c r="A729" s="62"/>
      <c r="B729" s="63"/>
      <c r="C729" s="41"/>
      <c r="D729" s="62"/>
      <c r="E729" s="64"/>
    </row>
    <row r="730" spans="1:5" ht="15" customHeight="1" x14ac:dyDescent="0.25">
      <c r="A730" s="108"/>
      <c r="B730" s="108"/>
      <c r="C730" s="65" t="s">
        <v>38</v>
      </c>
      <c r="D730" s="86" t="s">
        <v>45</v>
      </c>
      <c r="E730" s="65" t="s">
        <v>40</v>
      </c>
    </row>
    <row r="731" spans="1:5" ht="15" customHeight="1" x14ac:dyDescent="0.25">
      <c r="A731" s="109"/>
      <c r="B731" s="110"/>
      <c r="C731" s="67">
        <v>3636</v>
      </c>
      <c r="D731" s="68" t="s">
        <v>46</v>
      </c>
      <c r="E731" s="54">
        <v>-45980</v>
      </c>
    </row>
    <row r="732" spans="1:5" ht="15" customHeight="1" x14ac:dyDescent="0.25">
      <c r="A732" s="80"/>
      <c r="B732" s="41"/>
      <c r="C732" s="69" t="s">
        <v>42</v>
      </c>
      <c r="D732" s="70"/>
      <c r="E732" s="71">
        <f>SUM(E731:E731)</f>
        <v>-45980</v>
      </c>
    </row>
    <row r="733" spans="1:5" ht="15" customHeight="1" x14ac:dyDescent="0.3">
      <c r="A733" s="59"/>
    </row>
    <row r="734" spans="1:5" ht="15" customHeight="1" x14ac:dyDescent="0.25">
      <c r="A734" s="40" t="s">
        <v>17</v>
      </c>
      <c r="B734" s="41"/>
      <c r="C734" s="41"/>
      <c r="D734" s="44"/>
      <c r="E734" s="44"/>
    </row>
    <row r="735" spans="1:5" ht="15" customHeight="1" x14ac:dyDescent="0.25">
      <c r="A735" s="73" t="s">
        <v>75</v>
      </c>
      <c r="B735" s="41"/>
      <c r="C735" s="41"/>
      <c r="D735" s="41"/>
      <c r="E735" s="43" t="s">
        <v>76</v>
      </c>
    </row>
    <row r="736" spans="1:5" ht="15" customHeight="1" x14ac:dyDescent="0.25">
      <c r="A736" s="62"/>
      <c r="B736" s="63"/>
      <c r="C736" s="41"/>
      <c r="D736" s="62"/>
      <c r="E736" s="64"/>
    </row>
    <row r="737" spans="1:5" ht="15" customHeight="1" x14ac:dyDescent="0.25">
      <c r="A737" s="108"/>
      <c r="B737" s="108"/>
      <c r="C737" s="65" t="s">
        <v>38</v>
      </c>
      <c r="D737" s="86" t="s">
        <v>45</v>
      </c>
      <c r="E737" s="65" t="s">
        <v>40</v>
      </c>
    </row>
    <row r="738" spans="1:5" ht="15" customHeight="1" x14ac:dyDescent="0.25">
      <c r="A738" s="109"/>
      <c r="B738" s="110"/>
      <c r="C738" s="67">
        <v>5272</v>
      </c>
      <c r="D738" s="68" t="s">
        <v>46</v>
      </c>
      <c r="E738" s="54">
        <f>39083+6897</f>
        <v>45980</v>
      </c>
    </row>
    <row r="739" spans="1:5" ht="15" customHeight="1" x14ac:dyDescent="0.25">
      <c r="A739" s="80"/>
      <c r="B739" s="41"/>
      <c r="C739" s="69" t="s">
        <v>42</v>
      </c>
      <c r="D739" s="70"/>
      <c r="E739" s="71">
        <f>SUM(E738:E738)</f>
        <v>45980</v>
      </c>
    </row>
    <row r="740" spans="1:5" ht="15" customHeight="1" x14ac:dyDescent="0.25"/>
    <row r="741" spans="1:5" ht="15" customHeight="1" x14ac:dyDescent="0.25"/>
    <row r="742" spans="1:5" ht="15" customHeight="1" x14ac:dyDescent="0.25"/>
    <row r="743" spans="1:5" ht="15" customHeight="1" x14ac:dyDescent="0.25"/>
    <row r="744" spans="1:5" ht="15" customHeight="1" x14ac:dyDescent="0.3">
      <c r="A744" s="36" t="s">
        <v>157</v>
      </c>
    </row>
    <row r="745" spans="1:5" ht="15" customHeight="1" x14ac:dyDescent="0.25">
      <c r="A745" s="115" t="s">
        <v>132</v>
      </c>
      <c r="B745" s="115"/>
      <c r="C745" s="115"/>
      <c r="D745" s="115"/>
      <c r="E745" s="115"/>
    </row>
    <row r="746" spans="1:5" ht="15" customHeight="1" x14ac:dyDescent="0.25">
      <c r="A746" s="115"/>
      <c r="B746" s="115"/>
      <c r="C746" s="115"/>
      <c r="D746" s="115"/>
      <c r="E746" s="115"/>
    </row>
    <row r="747" spans="1:5" ht="15" customHeight="1" x14ac:dyDescent="0.25">
      <c r="A747" s="38" t="s">
        <v>158</v>
      </c>
      <c r="B747" s="38"/>
      <c r="C747" s="38"/>
      <c r="D747" s="38"/>
      <c r="E747" s="38"/>
    </row>
    <row r="748" spans="1:5" ht="15" customHeight="1" x14ac:dyDescent="0.25">
      <c r="A748" s="38"/>
      <c r="B748" s="38"/>
      <c r="C748" s="38"/>
      <c r="D748" s="38"/>
      <c r="E748" s="38"/>
    </row>
    <row r="749" spans="1:5" ht="15" customHeight="1" x14ac:dyDescent="0.25">
      <c r="A749" s="38"/>
      <c r="B749" s="38"/>
      <c r="C749" s="38"/>
      <c r="D749" s="38"/>
      <c r="E749" s="38"/>
    </row>
    <row r="750" spans="1:5" ht="15" customHeight="1" x14ac:dyDescent="0.25">
      <c r="A750" s="38"/>
      <c r="B750" s="38"/>
      <c r="C750" s="38"/>
      <c r="D750" s="38"/>
      <c r="E750" s="38"/>
    </row>
    <row r="751" spans="1:5" ht="15" customHeight="1" x14ac:dyDescent="0.25">
      <c r="A751" s="38"/>
      <c r="B751" s="38"/>
      <c r="C751" s="38"/>
      <c r="D751" s="38"/>
      <c r="E751" s="38"/>
    </row>
    <row r="752" spans="1:5" ht="15" customHeight="1" x14ac:dyDescent="0.25">
      <c r="A752" s="38"/>
      <c r="B752" s="38"/>
      <c r="C752" s="38"/>
      <c r="D752" s="38"/>
      <c r="E752" s="38"/>
    </row>
    <row r="753" spans="1:5" ht="15" customHeight="1" x14ac:dyDescent="0.25">
      <c r="A753" s="38"/>
      <c r="B753" s="38"/>
      <c r="C753" s="38"/>
      <c r="D753" s="38"/>
      <c r="E753" s="38"/>
    </row>
    <row r="754" spans="1:5" ht="15" customHeight="1" x14ac:dyDescent="0.25"/>
    <row r="755" spans="1:5" ht="15" customHeight="1" x14ac:dyDescent="0.25">
      <c r="A755" s="40" t="s">
        <v>17</v>
      </c>
      <c r="B755" s="41"/>
      <c r="C755" s="41"/>
      <c r="D755" s="44"/>
      <c r="E755" s="44"/>
    </row>
    <row r="756" spans="1:5" ht="15" customHeight="1" x14ac:dyDescent="0.25">
      <c r="A756" s="73" t="s">
        <v>75</v>
      </c>
      <c r="B756" s="41"/>
      <c r="C756" s="41"/>
      <c r="D756" s="41"/>
      <c r="E756" s="43" t="s">
        <v>156</v>
      </c>
    </row>
    <row r="757" spans="1:5" ht="15" customHeight="1" x14ac:dyDescent="0.25">
      <c r="A757" s="62"/>
      <c r="B757" s="63"/>
      <c r="C757" s="41"/>
      <c r="D757" s="62"/>
      <c r="E757" s="64"/>
    </row>
    <row r="758" spans="1:5" ht="15" customHeight="1" x14ac:dyDescent="0.25">
      <c r="A758" s="108"/>
      <c r="B758" s="108"/>
      <c r="C758" s="65" t="s">
        <v>38</v>
      </c>
      <c r="D758" s="86" t="s">
        <v>45</v>
      </c>
      <c r="E758" s="65" t="s">
        <v>40</v>
      </c>
    </row>
    <row r="759" spans="1:5" ht="15" customHeight="1" x14ac:dyDescent="0.25">
      <c r="A759" s="109"/>
      <c r="B759" s="110"/>
      <c r="C759" s="67">
        <v>3636</v>
      </c>
      <c r="D759" s="68" t="s">
        <v>46</v>
      </c>
      <c r="E759" s="54">
        <v>-150000</v>
      </c>
    </row>
    <row r="760" spans="1:5" ht="15" customHeight="1" x14ac:dyDescent="0.25">
      <c r="A760" s="80"/>
      <c r="B760" s="41"/>
      <c r="C760" s="69" t="s">
        <v>42</v>
      </c>
      <c r="D760" s="70"/>
      <c r="E760" s="71">
        <f>SUM(E759:E759)</f>
        <v>-150000</v>
      </c>
    </row>
    <row r="761" spans="1:5" ht="15" customHeight="1" x14ac:dyDescent="0.3">
      <c r="A761" s="59"/>
    </row>
    <row r="762" spans="1:5" ht="15" customHeight="1" x14ac:dyDescent="0.25">
      <c r="A762" s="40" t="s">
        <v>17</v>
      </c>
      <c r="B762" s="41"/>
      <c r="C762" s="41"/>
      <c r="D762" s="44"/>
      <c r="E762" s="44"/>
    </row>
    <row r="763" spans="1:5" ht="15" customHeight="1" x14ac:dyDescent="0.25">
      <c r="A763" s="73" t="s">
        <v>75</v>
      </c>
      <c r="B763" s="41"/>
      <c r="C763" s="41"/>
      <c r="D763" s="41"/>
      <c r="E763" s="43" t="s">
        <v>76</v>
      </c>
    </row>
    <row r="764" spans="1:5" ht="15" customHeight="1" x14ac:dyDescent="0.25">
      <c r="A764" s="62"/>
      <c r="B764" s="63"/>
      <c r="C764" s="41"/>
      <c r="D764" s="62"/>
      <c r="E764" s="64"/>
    </row>
    <row r="765" spans="1:5" ht="15" customHeight="1" x14ac:dyDescent="0.25">
      <c r="A765" s="108"/>
      <c r="B765" s="108"/>
      <c r="C765" s="65" t="s">
        <v>38</v>
      </c>
      <c r="D765" s="86" t="s">
        <v>45</v>
      </c>
      <c r="E765" s="65" t="s">
        <v>40</v>
      </c>
    </row>
    <row r="766" spans="1:5" ht="15" customHeight="1" x14ac:dyDescent="0.25">
      <c r="A766" s="109"/>
      <c r="B766" s="110"/>
      <c r="C766" s="67">
        <v>3533</v>
      </c>
      <c r="D766" s="68" t="s">
        <v>78</v>
      </c>
      <c r="E766" s="54">
        <v>150000</v>
      </c>
    </row>
    <row r="767" spans="1:5" ht="15" customHeight="1" x14ac:dyDescent="0.25">
      <c r="A767" s="80"/>
      <c r="B767" s="41"/>
      <c r="C767" s="69" t="s">
        <v>42</v>
      </c>
      <c r="D767" s="70"/>
      <c r="E767" s="71">
        <f>SUM(E766:E766)</f>
        <v>150000</v>
      </c>
    </row>
    <row r="768" spans="1:5" ht="15" customHeight="1" x14ac:dyDescent="0.3">
      <c r="A768" s="36"/>
    </row>
    <row r="769" spans="1:5" ht="15" customHeight="1" x14ac:dyDescent="0.3">
      <c r="A769" s="36"/>
    </row>
    <row r="770" spans="1:5" ht="15" customHeight="1" x14ac:dyDescent="0.3">
      <c r="A770" s="36" t="s">
        <v>159</v>
      </c>
    </row>
    <row r="771" spans="1:5" ht="15" customHeight="1" x14ac:dyDescent="0.25">
      <c r="A771" s="115" t="s">
        <v>160</v>
      </c>
      <c r="B771" s="115"/>
      <c r="C771" s="115"/>
      <c r="D771" s="115"/>
      <c r="E771" s="115"/>
    </row>
    <row r="772" spans="1:5" ht="15" customHeight="1" x14ac:dyDescent="0.25">
      <c r="A772" s="115"/>
      <c r="B772" s="115"/>
      <c r="C772" s="115"/>
      <c r="D772" s="115"/>
      <c r="E772" s="115"/>
    </row>
    <row r="773" spans="1:5" ht="15" customHeight="1" x14ac:dyDescent="0.25">
      <c r="A773" s="38" t="s">
        <v>161</v>
      </c>
      <c r="B773" s="38"/>
      <c r="C773" s="38"/>
      <c r="D773" s="38"/>
      <c r="E773" s="38"/>
    </row>
    <row r="774" spans="1:5" ht="15" customHeight="1" x14ac:dyDescent="0.25">
      <c r="A774" s="38"/>
      <c r="B774" s="38"/>
      <c r="C774" s="38"/>
      <c r="D774" s="38"/>
      <c r="E774" s="38"/>
    </row>
    <row r="775" spans="1:5" ht="15" customHeight="1" x14ac:dyDescent="0.25">
      <c r="A775" s="38"/>
      <c r="B775" s="38"/>
      <c r="C775" s="38"/>
      <c r="D775" s="38"/>
      <c r="E775" s="38"/>
    </row>
    <row r="776" spans="1:5" ht="15" customHeight="1" x14ac:dyDescent="0.25">
      <c r="A776" s="38"/>
      <c r="B776" s="38"/>
      <c r="C776" s="38"/>
      <c r="D776" s="38"/>
      <c r="E776" s="38"/>
    </row>
    <row r="777" spans="1:5" ht="15" customHeight="1" x14ac:dyDescent="0.25">
      <c r="A777" s="38"/>
      <c r="B777" s="38"/>
      <c r="C777" s="38"/>
      <c r="D777" s="38"/>
      <c r="E777" s="38"/>
    </row>
    <row r="778" spans="1:5" ht="15" customHeight="1" x14ac:dyDescent="0.25">
      <c r="A778" s="38"/>
      <c r="B778" s="38"/>
      <c r="C778" s="38"/>
      <c r="D778" s="38"/>
      <c r="E778" s="38"/>
    </row>
    <row r="779" spans="1:5" ht="15" customHeight="1" x14ac:dyDescent="0.25">
      <c r="A779" s="38"/>
      <c r="B779" s="38"/>
      <c r="C779" s="38"/>
      <c r="D779" s="38"/>
      <c r="E779" s="38"/>
    </row>
    <row r="780" spans="1:5" ht="15" customHeight="1" x14ac:dyDescent="0.3">
      <c r="A780" s="36"/>
    </row>
    <row r="781" spans="1:5" ht="15" customHeight="1" x14ac:dyDescent="0.25">
      <c r="A781" s="40" t="s">
        <v>17</v>
      </c>
      <c r="B781" s="41"/>
      <c r="C781" s="41"/>
      <c r="D781" s="44"/>
      <c r="E781" s="44"/>
    </row>
    <row r="782" spans="1:5" ht="15" customHeight="1" x14ac:dyDescent="0.25">
      <c r="A782" s="73" t="s">
        <v>81</v>
      </c>
      <c r="B782" s="41"/>
      <c r="C782" s="41"/>
      <c r="D782" s="41"/>
      <c r="E782" s="43" t="s">
        <v>76</v>
      </c>
    </row>
    <row r="783" spans="1:5" ht="15" customHeight="1" x14ac:dyDescent="0.25">
      <c r="A783" s="62"/>
      <c r="B783" s="63"/>
      <c r="C783" s="41"/>
      <c r="D783" s="62"/>
      <c r="E783" s="64"/>
    </row>
    <row r="784" spans="1:5" ht="15" customHeight="1" x14ac:dyDescent="0.25">
      <c r="A784" s="108"/>
      <c r="B784" s="108"/>
      <c r="C784" s="65" t="s">
        <v>38</v>
      </c>
      <c r="D784" s="86" t="s">
        <v>45</v>
      </c>
      <c r="E784" s="65" t="s">
        <v>40</v>
      </c>
    </row>
    <row r="785" spans="1:5" ht="15" customHeight="1" x14ac:dyDescent="0.25">
      <c r="A785" s="109"/>
      <c r="B785" s="110"/>
      <c r="C785" s="67">
        <v>4357</v>
      </c>
      <c r="D785" s="111" t="s">
        <v>78</v>
      </c>
      <c r="E785" s="54">
        <v>-4000</v>
      </c>
    </row>
    <row r="786" spans="1:5" ht="15" customHeight="1" x14ac:dyDescent="0.25">
      <c r="A786" s="109"/>
      <c r="B786" s="110"/>
      <c r="C786" s="67">
        <v>4357</v>
      </c>
      <c r="D786" s="68" t="s">
        <v>46</v>
      </c>
      <c r="E786" s="54">
        <v>4000</v>
      </c>
    </row>
    <row r="787" spans="1:5" ht="15" customHeight="1" x14ac:dyDescent="0.25">
      <c r="A787" s="80"/>
      <c r="B787" s="41"/>
      <c r="C787" s="69" t="s">
        <v>42</v>
      </c>
      <c r="D787" s="70"/>
      <c r="E787" s="71">
        <f>SUM(E785:E786)</f>
        <v>0</v>
      </c>
    </row>
    <row r="788" spans="1:5" ht="15" customHeight="1" x14ac:dyDescent="0.3">
      <c r="A788" s="36"/>
    </row>
    <row r="789" spans="1:5" ht="15" customHeight="1" x14ac:dyDescent="0.3">
      <c r="A789" s="36"/>
    </row>
    <row r="790" spans="1:5" ht="15" customHeight="1" x14ac:dyDescent="0.3">
      <c r="A790" s="36"/>
    </row>
    <row r="791" spans="1:5" ht="15" customHeight="1" x14ac:dyDescent="0.3">
      <c r="A791" s="36"/>
    </row>
    <row r="792" spans="1:5" ht="15" customHeight="1" x14ac:dyDescent="0.3">
      <c r="A792" s="36"/>
    </row>
    <row r="793" spans="1:5" ht="15" customHeight="1" x14ac:dyDescent="0.3">
      <c r="A793" s="36"/>
    </row>
    <row r="794" spans="1:5" ht="15" customHeight="1" x14ac:dyDescent="0.3">
      <c r="A794" s="36"/>
    </row>
    <row r="795" spans="1:5" ht="15" customHeight="1" x14ac:dyDescent="0.3">
      <c r="A795" s="36"/>
    </row>
    <row r="796" spans="1:5" ht="15" customHeight="1" x14ac:dyDescent="0.3">
      <c r="A796" s="36" t="s">
        <v>162</v>
      </c>
    </row>
    <row r="797" spans="1:5" ht="15" customHeight="1" x14ac:dyDescent="0.25">
      <c r="A797" s="115" t="s">
        <v>163</v>
      </c>
      <c r="B797" s="115"/>
      <c r="C797" s="115"/>
      <c r="D797" s="115"/>
      <c r="E797" s="115"/>
    </row>
    <row r="798" spans="1:5" ht="15" customHeight="1" x14ac:dyDescent="0.25">
      <c r="A798" s="115"/>
      <c r="B798" s="115"/>
      <c r="C798" s="115"/>
      <c r="D798" s="115"/>
      <c r="E798" s="115"/>
    </row>
    <row r="799" spans="1:5" ht="15" customHeight="1" x14ac:dyDescent="0.25">
      <c r="A799" s="38" t="s">
        <v>164</v>
      </c>
      <c r="B799" s="38"/>
      <c r="C799" s="38"/>
      <c r="D799" s="38"/>
      <c r="E799" s="38"/>
    </row>
    <row r="800" spans="1:5" ht="15" customHeight="1" x14ac:dyDescent="0.25">
      <c r="A800" s="38"/>
      <c r="B800" s="38"/>
      <c r="C800" s="38"/>
      <c r="D800" s="38"/>
      <c r="E800" s="38"/>
    </row>
    <row r="801" spans="1:5" ht="15" customHeight="1" x14ac:dyDescent="0.25">
      <c r="A801" s="38"/>
      <c r="B801" s="38"/>
      <c r="C801" s="38"/>
      <c r="D801" s="38"/>
      <c r="E801" s="38"/>
    </row>
    <row r="802" spans="1:5" ht="15" customHeight="1" x14ac:dyDescent="0.25">
      <c r="A802" s="38"/>
      <c r="B802" s="38"/>
      <c r="C802" s="38"/>
      <c r="D802" s="38"/>
      <c r="E802" s="38"/>
    </row>
    <row r="803" spans="1:5" ht="15" customHeight="1" x14ac:dyDescent="0.25">
      <c r="A803" s="38"/>
      <c r="B803" s="38"/>
      <c r="C803" s="38"/>
      <c r="D803" s="38"/>
      <c r="E803" s="38"/>
    </row>
    <row r="804" spans="1:5" ht="15" customHeight="1" x14ac:dyDescent="0.25">
      <c r="A804" s="38"/>
      <c r="B804" s="38"/>
      <c r="C804" s="38"/>
      <c r="D804" s="38"/>
      <c r="E804" s="38"/>
    </row>
    <row r="805" spans="1:5" ht="15" customHeight="1" x14ac:dyDescent="0.25">
      <c r="A805" s="38"/>
      <c r="B805" s="38"/>
      <c r="C805" s="38"/>
      <c r="D805" s="38"/>
      <c r="E805" s="38"/>
    </row>
    <row r="806" spans="1:5" ht="15" customHeight="1" x14ac:dyDescent="0.25">
      <c r="A806" s="38"/>
      <c r="B806" s="38"/>
      <c r="C806" s="38"/>
      <c r="D806" s="38"/>
      <c r="E806" s="38"/>
    </row>
    <row r="807" spans="1:5" ht="15" customHeight="1" x14ac:dyDescent="0.25">
      <c r="A807" s="38"/>
      <c r="B807" s="38"/>
      <c r="C807" s="38"/>
      <c r="D807" s="38"/>
      <c r="E807" s="38"/>
    </row>
    <row r="808" spans="1:5" ht="15" customHeight="1" x14ac:dyDescent="0.25"/>
    <row r="809" spans="1:5" ht="15" customHeight="1" x14ac:dyDescent="0.25">
      <c r="A809" s="40" t="s">
        <v>17</v>
      </c>
      <c r="B809" s="41"/>
      <c r="C809" s="41"/>
      <c r="D809" s="41"/>
      <c r="E809" s="41"/>
    </row>
    <row r="810" spans="1:5" ht="15" customHeight="1" x14ac:dyDescent="0.25">
      <c r="A810" s="73" t="s">
        <v>35</v>
      </c>
      <c r="B810" s="41"/>
      <c r="C810" s="41"/>
      <c r="D810" s="41"/>
      <c r="E810" s="43" t="s">
        <v>36</v>
      </c>
    </row>
    <row r="811" spans="1:5" ht="15" customHeight="1" x14ac:dyDescent="0.25">
      <c r="A811" s="40"/>
      <c r="B811" s="140"/>
      <c r="C811" s="41"/>
      <c r="D811" s="41"/>
      <c r="E811" s="74"/>
    </row>
    <row r="812" spans="1:5" ht="15" customHeight="1" x14ac:dyDescent="0.25">
      <c r="B812" s="65" t="s">
        <v>37</v>
      </c>
      <c r="C812" s="65" t="s">
        <v>38</v>
      </c>
      <c r="D812" s="66" t="s">
        <v>45</v>
      </c>
      <c r="E812" s="50" t="s">
        <v>40</v>
      </c>
    </row>
    <row r="813" spans="1:5" ht="15" customHeight="1" x14ac:dyDescent="0.25">
      <c r="B813" s="120">
        <v>13307</v>
      </c>
      <c r="C813" s="141">
        <v>4324</v>
      </c>
      <c r="D813" s="142" t="s">
        <v>83</v>
      </c>
      <c r="E813" s="143">
        <v>-256120</v>
      </c>
    </row>
    <row r="814" spans="1:5" ht="15" customHeight="1" x14ac:dyDescent="0.25">
      <c r="B814" s="100"/>
      <c r="C814" s="69" t="s">
        <v>42</v>
      </c>
      <c r="D814" s="78"/>
      <c r="E814" s="79">
        <f>SUM(E813:E813)</f>
        <v>-256120</v>
      </c>
    </row>
    <row r="815" spans="1:5" ht="15" customHeight="1" x14ac:dyDescent="0.25"/>
    <row r="816" spans="1:5" ht="15" customHeight="1" x14ac:dyDescent="0.25">
      <c r="A816" s="45" t="s">
        <v>17</v>
      </c>
      <c r="B816" s="46"/>
      <c r="C816" s="46"/>
      <c r="D816" s="46"/>
      <c r="E816" s="46"/>
    </row>
    <row r="817" spans="1:5" ht="15" customHeight="1" x14ac:dyDescent="0.25">
      <c r="A817" s="42" t="s">
        <v>165</v>
      </c>
      <c r="B817" s="116"/>
      <c r="C817" s="116"/>
      <c r="D817" s="116"/>
      <c r="E817" s="116" t="s">
        <v>166</v>
      </c>
    </row>
    <row r="818" spans="1:5" ht="15" customHeight="1" x14ac:dyDescent="0.25">
      <c r="A818" s="116"/>
      <c r="B818" s="126"/>
      <c r="C818" s="46"/>
      <c r="D818" s="116"/>
      <c r="E818" s="127"/>
    </row>
    <row r="819" spans="1:5" ht="15" customHeight="1" x14ac:dyDescent="0.25">
      <c r="B819" s="65" t="s">
        <v>37</v>
      </c>
      <c r="C819" s="48" t="s">
        <v>38</v>
      </c>
      <c r="D819" s="97" t="s">
        <v>39</v>
      </c>
      <c r="E819" s="50" t="s">
        <v>40</v>
      </c>
    </row>
    <row r="820" spans="1:5" ht="15" customHeight="1" x14ac:dyDescent="0.25">
      <c r="B820" s="120">
        <v>13307</v>
      </c>
      <c r="C820" s="117"/>
      <c r="D820" s="87" t="s">
        <v>167</v>
      </c>
      <c r="E820" s="134">
        <v>49400</v>
      </c>
    </row>
    <row r="821" spans="1:5" ht="15" customHeight="1" x14ac:dyDescent="0.25">
      <c r="B821" s="100"/>
      <c r="C821" s="56" t="s">
        <v>42</v>
      </c>
      <c r="D821" s="101"/>
      <c r="E821" s="102">
        <f>SUM(E820:E820)</f>
        <v>49400</v>
      </c>
    </row>
    <row r="822" spans="1:5" ht="15" customHeight="1" x14ac:dyDescent="0.25">
      <c r="A822" s="116"/>
      <c r="B822" s="116"/>
      <c r="C822" s="116"/>
      <c r="D822" s="116"/>
      <c r="E822" s="116"/>
    </row>
    <row r="823" spans="1:5" ht="15" customHeight="1" x14ac:dyDescent="0.25">
      <c r="A823" s="45" t="s">
        <v>17</v>
      </c>
      <c r="B823" s="46"/>
      <c r="C823" s="46"/>
      <c r="D823" s="46"/>
      <c r="E823" s="46"/>
    </row>
    <row r="824" spans="1:5" ht="15" customHeight="1" x14ac:dyDescent="0.25">
      <c r="A824" s="42" t="s">
        <v>101</v>
      </c>
      <c r="B824" s="116"/>
      <c r="C824" s="116"/>
      <c r="D824" s="116"/>
      <c r="E824" s="116" t="s">
        <v>102</v>
      </c>
    </row>
    <row r="825" spans="1:5" ht="15" customHeight="1" x14ac:dyDescent="0.25">
      <c r="A825" s="116"/>
      <c r="B825" s="126"/>
      <c r="C825" s="46"/>
      <c r="D825" s="116"/>
      <c r="E825" s="127"/>
    </row>
    <row r="826" spans="1:5" ht="15" customHeight="1" x14ac:dyDescent="0.25">
      <c r="A826" s="108"/>
      <c r="B826" s="65" t="s">
        <v>37</v>
      </c>
      <c r="C826" s="48" t="s">
        <v>38</v>
      </c>
      <c r="D826" s="97" t="s">
        <v>39</v>
      </c>
      <c r="E826" s="50" t="s">
        <v>40</v>
      </c>
    </row>
    <row r="827" spans="1:5" ht="15" customHeight="1" x14ac:dyDescent="0.25">
      <c r="A827" s="144"/>
      <c r="B827" s="120">
        <v>13307</v>
      </c>
      <c r="C827" s="117"/>
      <c r="D827" s="87" t="s">
        <v>167</v>
      </c>
      <c r="E827" s="134">
        <v>206720</v>
      </c>
    </row>
    <row r="828" spans="1:5" ht="15" customHeight="1" x14ac:dyDescent="0.25">
      <c r="A828" s="145"/>
      <c r="B828" s="100"/>
      <c r="C828" s="56" t="s">
        <v>42</v>
      </c>
      <c r="D828" s="101"/>
      <c r="E828" s="102">
        <f>SUM(E827)</f>
        <v>206720</v>
      </c>
    </row>
    <row r="829" spans="1:5" ht="15" customHeight="1" x14ac:dyDescent="0.3">
      <c r="A829" s="36"/>
    </row>
    <row r="830" spans="1:5" ht="15" customHeight="1" x14ac:dyDescent="0.3">
      <c r="A830" s="36"/>
    </row>
    <row r="831" spans="1:5" ht="15" customHeight="1" x14ac:dyDescent="0.3">
      <c r="A831" s="36" t="s">
        <v>168</v>
      </c>
    </row>
    <row r="832" spans="1:5" ht="15" customHeight="1" x14ac:dyDescent="0.25">
      <c r="A832" s="37" t="s">
        <v>32</v>
      </c>
      <c r="B832" s="37"/>
      <c r="C832" s="37"/>
      <c r="D832" s="37"/>
      <c r="E832" s="37"/>
    </row>
    <row r="833" spans="1:5" ht="15" customHeight="1" x14ac:dyDescent="0.25">
      <c r="A833" s="89" t="s">
        <v>169</v>
      </c>
      <c r="B833" s="89"/>
      <c r="C833" s="89"/>
      <c r="D833" s="89"/>
      <c r="E833" s="89"/>
    </row>
    <row r="834" spans="1:5" ht="15" customHeight="1" x14ac:dyDescent="0.25">
      <c r="A834" s="89"/>
      <c r="B834" s="89"/>
      <c r="C834" s="89"/>
      <c r="D834" s="89"/>
      <c r="E834" s="89"/>
    </row>
    <row r="835" spans="1:5" ht="15" customHeight="1" x14ac:dyDescent="0.25">
      <c r="A835" s="89"/>
      <c r="B835" s="89"/>
      <c r="C835" s="89"/>
      <c r="D835" s="89"/>
      <c r="E835" s="89"/>
    </row>
    <row r="836" spans="1:5" ht="15" customHeight="1" x14ac:dyDescent="0.25">
      <c r="A836" s="89"/>
      <c r="B836" s="89"/>
      <c r="C836" s="89"/>
      <c r="D836" s="89"/>
      <c r="E836" s="89"/>
    </row>
    <row r="837" spans="1:5" ht="15" customHeight="1" x14ac:dyDescent="0.25">
      <c r="A837" s="89"/>
      <c r="B837" s="89"/>
      <c r="C837" s="89"/>
      <c r="D837" s="89"/>
      <c r="E837" s="89"/>
    </row>
    <row r="838" spans="1:5" ht="15" customHeight="1" x14ac:dyDescent="0.25">
      <c r="A838" s="89"/>
      <c r="B838" s="89"/>
      <c r="C838" s="89"/>
      <c r="D838" s="89"/>
      <c r="E838" s="89"/>
    </row>
    <row r="839" spans="1:5" ht="15" customHeight="1" x14ac:dyDescent="0.25">
      <c r="A839" s="89"/>
      <c r="B839" s="89"/>
      <c r="C839" s="89"/>
      <c r="D839" s="89"/>
      <c r="E839" s="89"/>
    </row>
    <row r="840" spans="1:5" ht="15" customHeight="1" x14ac:dyDescent="0.25">
      <c r="A840" s="89"/>
      <c r="B840" s="89"/>
      <c r="C840" s="89"/>
      <c r="D840" s="89"/>
      <c r="E840" s="89"/>
    </row>
    <row r="841" spans="1:5" ht="15" customHeight="1" x14ac:dyDescent="0.25">
      <c r="A841" s="89"/>
      <c r="B841" s="89"/>
      <c r="C841" s="89"/>
      <c r="D841" s="89"/>
      <c r="E841" s="89"/>
    </row>
    <row r="842" spans="1:5" ht="15" customHeight="1" x14ac:dyDescent="0.25">
      <c r="A842" s="39"/>
      <c r="B842" s="39"/>
      <c r="C842" s="39"/>
      <c r="D842" s="39"/>
      <c r="E842" s="39"/>
    </row>
    <row r="843" spans="1:5" ht="15" customHeight="1" x14ac:dyDescent="0.25">
      <c r="A843" s="40" t="s">
        <v>1</v>
      </c>
      <c r="B843" s="46"/>
      <c r="C843" s="46"/>
      <c r="D843" s="46"/>
      <c r="E843" s="46"/>
    </row>
    <row r="844" spans="1:5" ht="15" customHeight="1" x14ac:dyDescent="0.25">
      <c r="A844" s="73" t="s">
        <v>81</v>
      </c>
      <c r="B844" s="41"/>
      <c r="C844" s="41"/>
      <c r="D844" s="41"/>
      <c r="E844" s="43" t="s">
        <v>82</v>
      </c>
    </row>
    <row r="845" spans="1:5" ht="15" customHeight="1" x14ac:dyDescent="0.25">
      <c r="A845" s="45"/>
      <c r="B845" s="44"/>
      <c r="C845" s="46"/>
      <c r="D845" s="46"/>
      <c r="E845" s="47"/>
    </row>
    <row r="846" spans="1:5" ht="15" customHeight="1" x14ac:dyDescent="0.25">
      <c r="A846" s="96"/>
      <c r="B846" s="96"/>
      <c r="C846" s="48" t="s">
        <v>38</v>
      </c>
      <c r="D846" s="49" t="s">
        <v>39</v>
      </c>
      <c r="E846" s="50" t="s">
        <v>40</v>
      </c>
    </row>
    <row r="847" spans="1:5" ht="15" customHeight="1" x14ac:dyDescent="0.25">
      <c r="A847" s="109"/>
      <c r="B847" s="110"/>
      <c r="C847" s="105"/>
      <c r="D847" s="95" t="s">
        <v>170</v>
      </c>
      <c r="E847" s="119">
        <v>1766925.66</v>
      </c>
    </row>
    <row r="848" spans="1:5" ht="15" customHeight="1" x14ac:dyDescent="0.25">
      <c r="A848" s="109"/>
      <c r="B848" s="133"/>
      <c r="C848" s="56" t="s">
        <v>42</v>
      </c>
      <c r="D848" s="57"/>
      <c r="E848" s="58">
        <f>SUM(E847:E847)</f>
        <v>1766925.66</v>
      </c>
    </row>
    <row r="849" spans="1:5" ht="15" customHeight="1" x14ac:dyDescent="0.25"/>
    <row r="850" spans="1:5" ht="15" customHeight="1" x14ac:dyDescent="0.25">
      <c r="A850" s="40" t="s">
        <v>17</v>
      </c>
    </row>
    <row r="851" spans="1:5" ht="15" customHeight="1" x14ac:dyDescent="0.25">
      <c r="A851" s="73" t="s">
        <v>81</v>
      </c>
      <c r="B851" s="41"/>
      <c r="C851" s="41"/>
      <c r="D851" s="41"/>
      <c r="E851" s="43" t="s">
        <v>82</v>
      </c>
    </row>
    <row r="852" spans="1:5" ht="15" customHeight="1" x14ac:dyDescent="0.25"/>
    <row r="853" spans="1:5" ht="15" customHeight="1" x14ac:dyDescent="0.25">
      <c r="C853" s="48" t="s">
        <v>38</v>
      </c>
      <c r="D853" s="49" t="s">
        <v>39</v>
      </c>
      <c r="E853" s="50" t="s">
        <v>40</v>
      </c>
    </row>
    <row r="854" spans="1:5" ht="15" customHeight="1" x14ac:dyDescent="0.25">
      <c r="C854" s="105">
        <v>6402</v>
      </c>
      <c r="D854" s="132" t="s">
        <v>118</v>
      </c>
      <c r="E854" s="119">
        <f>373516.51+153814.63</f>
        <v>527331.14</v>
      </c>
    </row>
    <row r="855" spans="1:5" ht="15" customHeight="1" x14ac:dyDescent="0.25">
      <c r="C855" s="105">
        <v>2212</v>
      </c>
      <c r="D855" s="68" t="s">
        <v>46</v>
      </c>
      <c r="E855" s="119">
        <v>17087</v>
      </c>
    </row>
    <row r="856" spans="1:5" ht="15" customHeight="1" x14ac:dyDescent="0.25">
      <c r="C856" s="56" t="s">
        <v>42</v>
      </c>
      <c r="D856" s="57"/>
      <c r="E856" s="58">
        <f>SUM(E854:E855)</f>
        <v>544418.14</v>
      </c>
    </row>
    <row r="857" spans="1:5" ht="15" customHeight="1" x14ac:dyDescent="0.25"/>
    <row r="858" spans="1:5" ht="15" customHeight="1" x14ac:dyDescent="0.25">
      <c r="A858" s="45" t="s">
        <v>17</v>
      </c>
      <c r="B858" s="46"/>
      <c r="C858" s="46"/>
      <c r="D858" s="46"/>
      <c r="E858" s="46"/>
    </row>
    <row r="859" spans="1:5" ht="15" customHeight="1" x14ac:dyDescent="0.25">
      <c r="A859" s="73" t="s">
        <v>81</v>
      </c>
      <c r="B859" s="46"/>
      <c r="C859" s="46"/>
      <c r="D859" s="46"/>
      <c r="E859" s="61" t="s">
        <v>109</v>
      </c>
    </row>
    <row r="860" spans="1:5" ht="15" customHeight="1" x14ac:dyDescent="0.25">
      <c r="A860" s="130"/>
      <c r="B860" s="131"/>
      <c r="C860" s="46"/>
      <c r="D860" s="46"/>
      <c r="E860" s="47"/>
    </row>
    <row r="861" spans="1:5" ht="15" customHeight="1" x14ac:dyDescent="0.25">
      <c r="A861" s="96"/>
      <c r="B861" s="108"/>
      <c r="C861" s="48" t="s">
        <v>38</v>
      </c>
      <c r="D861" s="49" t="s">
        <v>45</v>
      </c>
      <c r="E861" s="50" t="s">
        <v>40</v>
      </c>
    </row>
    <row r="862" spans="1:5" ht="15" customHeight="1" x14ac:dyDescent="0.25">
      <c r="A862" s="98"/>
      <c r="B862" s="121"/>
      <c r="C862" s="105">
        <v>6409</v>
      </c>
      <c r="D862" s="68" t="s">
        <v>83</v>
      </c>
      <c r="E862" s="119">
        <v>-373516.51</v>
      </c>
    </row>
    <row r="863" spans="1:5" ht="15" customHeight="1" x14ac:dyDescent="0.25">
      <c r="A863" s="98"/>
      <c r="B863" s="121"/>
      <c r="C863" s="105">
        <v>6172</v>
      </c>
      <c r="D863" s="68" t="s">
        <v>118</v>
      </c>
      <c r="E863" s="119">
        <v>373516.51</v>
      </c>
    </row>
    <row r="864" spans="1:5" ht="15" customHeight="1" x14ac:dyDescent="0.25">
      <c r="A864" s="123"/>
      <c r="B864" s="80"/>
      <c r="C864" s="56" t="s">
        <v>42</v>
      </c>
      <c r="D864" s="57"/>
      <c r="E864" s="58">
        <f>SUM(E862:E863)</f>
        <v>0</v>
      </c>
    </row>
    <row r="865" spans="1:5" ht="15" customHeight="1" x14ac:dyDescent="0.25"/>
    <row r="866" spans="1:5" ht="15" customHeight="1" x14ac:dyDescent="0.25">
      <c r="A866" s="40" t="s">
        <v>17</v>
      </c>
      <c r="B866" s="91"/>
      <c r="C866" s="41"/>
      <c r="D866" s="41"/>
      <c r="E866" s="41"/>
    </row>
    <row r="867" spans="1:5" ht="15" customHeight="1" x14ac:dyDescent="0.25">
      <c r="A867" s="73" t="s">
        <v>35</v>
      </c>
      <c r="B867" s="91"/>
      <c r="C867" s="41"/>
      <c r="D867" s="41"/>
      <c r="E867" s="43" t="s">
        <v>36</v>
      </c>
    </row>
    <row r="868" spans="1:5" ht="15" customHeight="1" x14ac:dyDescent="0.25">
      <c r="A868" s="40"/>
      <c r="B868" s="146"/>
      <c r="C868" s="41"/>
      <c r="D868" s="41"/>
      <c r="E868" s="74"/>
    </row>
    <row r="869" spans="1:5" ht="15" customHeight="1" x14ac:dyDescent="0.25">
      <c r="A869" s="108"/>
      <c r="B869" s="108"/>
      <c r="C869" s="65" t="s">
        <v>38</v>
      </c>
      <c r="D869" s="147" t="s">
        <v>45</v>
      </c>
      <c r="E869" s="65" t="s">
        <v>40</v>
      </c>
    </row>
    <row r="870" spans="1:5" ht="15" customHeight="1" x14ac:dyDescent="0.25">
      <c r="A870" s="148"/>
      <c r="B870" s="122"/>
      <c r="C870" s="149">
        <v>6409</v>
      </c>
      <c r="D870" s="68" t="s">
        <v>83</v>
      </c>
      <c r="E870" s="119">
        <v>1222507.52</v>
      </c>
    </row>
    <row r="871" spans="1:5" ht="15" customHeight="1" x14ac:dyDescent="0.25">
      <c r="A871" s="148"/>
      <c r="B871" s="80"/>
      <c r="C871" s="69" t="s">
        <v>42</v>
      </c>
      <c r="D871" s="78"/>
      <c r="E871" s="79">
        <f>SUM(E870)</f>
        <v>1222507.52</v>
      </c>
    </row>
    <row r="872" spans="1:5" ht="15" customHeight="1" x14ac:dyDescent="0.3">
      <c r="A872" s="36"/>
    </row>
    <row r="873" spans="1:5" ht="15" customHeight="1" x14ac:dyDescent="0.3">
      <c r="A873" s="36"/>
    </row>
    <row r="874" spans="1:5" ht="15" customHeight="1" x14ac:dyDescent="0.3">
      <c r="A874" s="36" t="s">
        <v>171</v>
      </c>
    </row>
    <row r="875" spans="1:5" ht="15" customHeight="1" x14ac:dyDescent="0.25">
      <c r="A875" s="115" t="s">
        <v>172</v>
      </c>
      <c r="B875" s="115"/>
      <c r="C875" s="115"/>
      <c r="D875" s="115"/>
      <c r="E875" s="115"/>
    </row>
    <row r="876" spans="1:5" ht="15" customHeight="1" x14ac:dyDescent="0.25">
      <c r="A876" s="115"/>
      <c r="B876" s="115"/>
      <c r="C876" s="115"/>
      <c r="D876" s="115"/>
      <c r="E876" s="115"/>
    </row>
    <row r="877" spans="1:5" ht="15" customHeight="1" x14ac:dyDescent="0.25">
      <c r="A877" s="38" t="s">
        <v>173</v>
      </c>
      <c r="B877" s="38"/>
      <c r="C877" s="38"/>
      <c r="D877" s="38"/>
      <c r="E877" s="38"/>
    </row>
    <row r="878" spans="1:5" ht="15" customHeight="1" x14ac:dyDescent="0.25">
      <c r="A878" s="38"/>
      <c r="B878" s="38"/>
      <c r="C878" s="38"/>
      <c r="D878" s="38"/>
      <c r="E878" s="38"/>
    </row>
    <row r="879" spans="1:5" ht="15" customHeight="1" x14ac:dyDescent="0.25">
      <c r="A879" s="38"/>
      <c r="B879" s="38"/>
      <c r="C879" s="38"/>
      <c r="D879" s="38"/>
      <c r="E879" s="38"/>
    </row>
    <row r="880" spans="1:5" ht="15" customHeight="1" x14ac:dyDescent="0.25">
      <c r="A880" s="38"/>
      <c r="B880" s="38"/>
      <c r="C880" s="38"/>
      <c r="D880" s="38"/>
      <c r="E880" s="38"/>
    </row>
    <row r="881" spans="1:5" ht="15" customHeight="1" x14ac:dyDescent="0.25">
      <c r="A881" s="38"/>
      <c r="B881" s="38"/>
      <c r="C881" s="38"/>
      <c r="D881" s="38"/>
      <c r="E881" s="38"/>
    </row>
    <row r="882" spans="1:5" ht="15" customHeight="1" x14ac:dyDescent="0.25">
      <c r="A882" s="38"/>
      <c r="B882" s="38"/>
      <c r="C882" s="38"/>
      <c r="D882" s="38"/>
      <c r="E882" s="38"/>
    </row>
    <row r="883" spans="1:5" ht="15" customHeight="1" x14ac:dyDescent="0.25">
      <c r="A883" s="38"/>
      <c r="B883" s="38"/>
      <c r="C883" s="38"/>
      <c r="D883" s="38"/>
      <c r="E883" s="38"/>
    </row>
    <row r="884" spans="1:5" ht="15" customHeight="1" x14ac:dyDescent="0.25">
      <c r="A884" s="38"/>
      <c r="B884" s="38"/>
      <c r="C884" s="38"/>
      <c r="D884" s="38"/>
      <c r="E884" s="38"/>
    </row>
    <row r="885" spans="1:5" ht="15" customHeight="1" x14ac:dyDescent="0.25"/>
    <row r="886" spans="1:5" ht="15" customHeight="1" x14ac:dyDescent="0.25">
      <c r="A886" s="45" t="s">
        <v>17</v>
      </c>
      <c r="B886" s="46"/>
      <c r="C886" s="46"/>
      <c r="D886" s="46"/>
      <c r="E886" s="44"/>
    </row>
    <row r="887" spans="1:5" ht="15" customHeight="1" x14ac:dyDescent="0.25">
      <c r="A887" s="42" t="s">
        <v>106</v>
      </c>
      <c r="B887" s="116"/>
      <c r="C887" s="116"/>
      <c r="D887" s="116"/>
      <c r="E887" s="44" t="s">
        <v>107</v>
      </c>
    </row>
    <row r="888" spans="1:5" ht="15" customHeight="1" x14ac:dyDescent="0.25"/>
    <row r="889" spans="1:5" ht="15" customHeight="1" x14ac:dyDescent="0.25">
      <c r="B889" s="65" t="s">
        <v>37</v>
      </c>
      <c r="C889" s="48" t="s">
        <v>38</v>
      </c>
      <c r="D889" s="97" t="s">
        <v>39</v>
      </c>
      <c r="E889" s="50" t="s">
        <v>40</v>
      </c>
    </row>
    <row r="890" spans="1:5" ht="15" customHeight="1" x14ac:dyDescent="0.25">
      <c r="B890" s="76">
        <v>307</v>
      </c>
      <c r="C890" s="67"/>
      <c r="D890" s="87" t="s">
        <v>120</v>
      </c>
      <c r="E890" s="54">
        <v>-153743</v>
      </c>
    </row>
    <row r="891" spans="1:5" ht="15" customHeight="1" x14ac:dyDescent="0.25">
      <c r="B891" s="76">
        <v>303</v>
      </c>
      <c r="C891" s="67"/>
      <c r="D891" s="87" t="s">
        <v>120</v>
      </c>
      <c r="E891" s="54">
        <v>153743</v>
      </c>
    </row>
    <row r="892" spans="1:5" ht="15" customHeight="1" x14ac:dyDescent="0.25">
      <c r="B892" s="100"/>
      <c r="C892" s="56" t="s">
        <v>42</v>
      </c>
      <c r="D892" s="101"/>
      <c r="E892" s="102">
        <f>SUM(E890:E891)</f>
        <v>0</v>
      </c>
    </row>
    <row r="893" spans="1:5" ht="15" customHeight="1" x14ac:dyDescent="0.25"/>
    <row r="894" spans="1:5" ht="15" customHeight="1" x14ac:dyDescent="0.25"/>
    <row r="895" spans="1:5" ht="15" customHeight="1" x14ac:dyDescent="0.25"/>
    <row r="896" spans="1:5" ht="15" customHeight="1" x14ac:dyDescent="0.25"/>
    <row r="897" spans="1:5" ht="15" customHeight="1" x14ac:dyDescent="0.25"/>
    <row r="898" spans="1:5" ht="15" customHeight="1" x14ac:dyDescent="0.25"/>
    <row r="899" spans="1:5" ht="15" customHeight="1" x14ac:dyDescent="0.25"/>
    <row r="900" spans="1:5" ht="15" customHeight="1" x14ac:dyDescent="0.25"/>
    <row r="901" spans="1:5" ht="15" customHeight="1" x14ac:dyDescent="0.25"/>
    <row r="902" spans="1:5" ht="15" customHeight="1" x14ac:dyDescent="0.25"/>
    <row r="903" spans="1:5" ht="15" customHeight="1" x14ac:dyDescent="0.3">
      <c r="A903" s="36" t="s">
        <v>174</v>
      </c>
    </row>
    <row r="904" spans="1:5" ht="15" customHeight="1" x14ac:dyDescent="0.25">
      <c r="A904" s="37" t="s">
        <v>175</v>
      </c>
      <c r="B904" s="37"/>
      <c r="C904" s="37"/>
      <c r="D904" s="37"/>
      <c r="E904" s="37"/>
    </row>
    <row r="905" spans="1:5" ht="15" customHeight="1" x14ac:dyDescent="0.25">
      <c r="A905" s="37"/>
      <c r="B905" s="37"/>
      <c r="C905" s="37"/>
      <c r="D905" s="37"/>
      <c r="E905" s="37"/>
    </row>
    <row r="906" spans="1:5" ht="15" customHeight="1" x14ac:dyDescent="0.25">
      <c r="A906" s="38" t="s">
        <v>176</v>
      </c>
      <c r="B906" s="38"/>
      <c r="C906" s="38"/>
      <c r="D906" s="38"/>
      <c r="E906" s="38"/>
    </row>
    <row r="907" spans="1:5" ht="15" customHeight="1" x14ac:dyDescent="0.25">
      <c r="A907" s="38"/>
      <c r="B907" s="38"/>
      <c r="C907" s="38"/>
      <c r="D907" s="38"/>
      <c r="E907" s="38"/>
    </row>
    <row r="908" spans="1:5" ht="15" customHeight="1" x14ac:dyDescent="0.25">
      <c r="A908" s="38"/>
      <c r="B908" s="38"/>
      <c r="C908" s="38"/>
      <c r="D908" s="38"/>
      <c r="E908" s="38"/>
    </row>
    <row r="909" spans="1:5" ht="15" customHeight="1" x14ac:dyDescent="0.25">
      <c r="A909" s="38"/>
      <c r="B909" s="38"/>
      <c r="C909" s="38"/>
      <c r="D909" s="38"/>
      <c r="E909" s="38"/>
    </row>
    <row r="910" spans="1:5" ht="15" customHeight="1" x14ac:dyDescent="0.25">
      <c r="A910" s="38"/>
      <c r="B910" s="38"/>
      <c r="C910" s="38"/>
      <c r="D910" s="38"/>
      <c r="E910" s="38"/>
    </row>
    <row r="911" spans="1:5" ht="15" customHeight="1" x14ac:dyDescent="0.25">
      <c r="A911" s="38"/>
      <c r="B911" s="38"/>
      <c r="C911" s="38"/>
      <c r="D911" s="38"/>
      <c r="E911" s="38"/>
    </row>
    <row r="912" spans="1:5" ht="15" customHeight="1" x14ac:dyDescent="0.25">
      <c r="A912" s="85"/>
      <c r="B912" s="85"/>
      <c r="C912" s="85"/>
      <c r="D912" s="85"/>
      <c r="E912" s="85"/>
    </row>
    <row r="913" spans="1:5" ht="15" customHeight="1" x14ac:dyDescent="0.25">
      <c r="A913" s="40" t="s">
        <v>17</v>
      </c>
      <c r="B913" s="41"/>
      <c r="C913" s="41"/>
      <c r="D913" s="41"/>
      <c r="E913" s="41"/>
    </row>
    <row r="914" spans="1:5" ht="15" customHeight="1" x14ac:dyDescent="0.25">
      <c r="A914" s="42" t="s">
        <v>177</v>
      </c>
      <c r="B914" s="46"/>
      <c r="C914" s="46"/>
      <c r="D914" s="46"/>
      <c r="E914" s="61" t="s">
        <v>178</v>
      </c>
    </row>
    <row r="915" spans="1:5" ht="15" customHeight="1" x14ac:dyDescent="0.25">
      <c r="A915" s="62"/>
      <c r="B915" s="40"/>
      <c r="C915" s="41"/>
      <c r="D915" s="41"/>
      <c r="E915" s="74"/>
    </row>
    <row r="916" spans="1:5" ht="15" customHeight="1" x14ac:dyDescent="0.25">
      <c r="A916" s="108"/>
      <c r="B916" s="96"/>
      <c r="C916" s="65" t="s">
        <v>38</v>
      </c>
      <c r="D916" s="86" t="s">
        <v>45</v>
      </c>
      <c r="E916" s="65" t="s">
        <v>40</v>
      </c>
    </row>
    <row r="917" spans="1:5" ht="15" customHeight="1" x14ac:dyDescent="0.25">
      <c r="A917" s="121"/>
      <c r="B917" s="122"/>
      <c r="C917" s="67">
        <v>6172</v>
      </c>
      <c r="D917" s="142" t="s">
        <v>46</v>
      </c>
      <c r="E917" s="54">
        <v>-16898829.75</v>
      </c>
    </row>
    <row r="918" spans="1:5" ht="15" customHeight="1" x14ac:dyDescent="0.25">
      <c r="A918" s="80"/>
      <c r="B918" s="123"/>
      <c r="C918" s="69" t="s">
        <v>42</v>
      </c>
      <c r="D918" s="70"/>
      <c r="E918" s="71">
        <f>SUM(E917:E917)</f>
        <v>-16898829.75</v>
      </c>
    </row>
    <row r="919" spans="1:5" ht="15" customHeight="1" x14ac:dyDescent="0.25"/>
    <row r="920" spans="1:5" ht="15" customHeight="1" x14ac:dyDescent="0.25"/>
    <row r="921" spans="1:5" ht="15" customHeight="1" x14ac:dyDescent="0.25">
      <c r="A921" s="40" t="s">
        <v>17</v>
      </c>
    </row>
    <row r="922" spans="1:5" ht="15" customHeight="1" x14ac:dyDescent="0.25">
      <c r="A922" s="128" t="s">
        <v>106</v>
      </c>
      <c r="B922" s="60"/>
      <c r="C922" s="60"/>
      <c r="D922" s="60"/>
      <c r="E922" s="62" t="s">
        <v>107</v>
      </c>
    </row>
    <row r="923" spans="1:5" ht="15" customHeight="1" x14ac:dyDescent="0.25"/>
    <row r="924" spans="1:5" ht="15" customHeight="1" x14ac:dyDescent="0.25">
      <c r="C924" s="65" t="s">
        <v>38</v>
      </c>
      <c r="D924" s="86" t="s">
        <v>45</v>
      </c>
      <c r="E924" s="65" t="s">
        <v>40</v>
      </c>
    </row>
    <row r="925" spans="1:5" ht="15" customHeight="1" x14ac:dyDescent="0.25">
      <c r="C925" s="67">
        <v>6172</v>
      </c>
      <c r="D925" s="142" t="s">
        <v>46</v>
      </c>
      <c r="E925" s="54">
        <v>16898829.75</v>
      </c>
    </row>
    <row r="926" spans="1:5" ht="15" customHeight="1" x14ac:dyDescent="0.25">
      <c r="C926" s="69" t="s">
        <v>42</v>
      </c>
      <c r="D926" s="70"/>
      <c r="E926" s="71">
        <f>SUM(E925:E925)</f>
        <v>16898829.75</v>
      </c>
    </row>
    <row r="927" spans="1:5" ht="15" customHeight="1" x14ac:dyDescent="0.25"/>
    <row r="928" spans="1:5" ht="15" customHeight="1" x14ac:dyDescent="0.25"/>
    <row r="929" spans="1:5" ht="15" customHeight="1" x14ac:dyDescent="0.3">
      <c r="A929" s="150" t="s">
        <v>179</v>
      </c>
      <c r="B929" s="151"/>
      <c r="C929" s="151"/>
      <c r="D929" s="151"/>
      <c r="E929" s="151"/>
    </row>
    <row r="930" spans="1:5" ht="15" customHeight="1" x14ac:dyDescent="0.25">
      <c r="A930" s="115" t="s">
        <v>180</v>
      </c>
      <c r="B930" s="115"/>
      <c r="C930" s="115"/>
      <c r="D930" s="115"/>
      <c r="E930" s="115"/>
    </row>
    <row r="931" spans="1:5" ht="15" customHeight="1" x14ac:dyDescent="0.25">
      <c r="A931" s="115"/>
      <c r="B931" s="115"/>
      <c r="C931" s="115"/>
      <c r="D931" s="115"/>
      <c r="E931" s="115"/>
    </row>
    <row r="932" spans="1:5" ht="15" customHeight="1" x14ac:dyDescent="0.25">
      <c r="A932" s="38" t="s">
        <v>181</v>
      </c>
      <c r="B932" s="38"/>
      <c r="C932" s="38"/>
      <c r="D932" s="38"/>
      <c r="E932" s="38"/>
    </row>
    <row r="933" spans="1:5" ht="15" customHeight="1" x14ac:dyDescent="0.25">
      <c r="A933" s="38"/>
      <c r="B933" s="38"/>
      <c r="C933" s="38"/>
      <c r="D933" s="38"/>
      <c r="E933" s="38"/>
    </row>
    <row r="934" spans="1:5" ht="15" customHeight="1" x14ac:dyDescent="0.25">
      <c r="A934" s="38"/>
      <c r="B934" s="38"/>
      <c r="C934" s="38"/>
      <c r="D934" s="38"/>
      <c r="E934" s="38"/>
    </row>
    <row r="935" spans="1:5" ht="15" customHeight="1" x14ac:dyDescent="0.25">
      <c r="A935" s="38"/>
      <c r="B935" s="38"/>
      <c r="C935" s="38"/>
      <c r="D935" s="38"/>
      <c r="E935" s="38"/>
    </row>
    <row r="936" spans="1:5" ht="15" customHeight="1" x14ac:dyDescent="0.25">
      <c r="A936" s="38"/>
      <c r="B936" s="38"/>
      <c r="C936" s="38"/>
      <c r="D936" s="38"/>
      <c r="E936" s="38"/>
    </row>
    <row r="937" spans="1:5" ht="15" customHeight="1" x14ac:dyDescent="0.25"/>
    <row r="938" spans="1:5" ht="15" customHeight="1" x14ac:dyDescent="0.25">
      <c r="A938" s="45" t="s">
        <v>17</v>
      </c>
      <c r="B938" s="46"/>
      <c r="C938" s="46"/>
      <c r="D938" s="46"/>
      <c r="E938" s="44"/>
    </row>
    <row r="939" spans="1:5" ht="15" customHeight="1" x14ac:dyDescent="0.25">
      <c r="A939" s="42" t="s">
        <v>35</v>
      </c>
      <c r="B939" s="46"/>
      <c r="C939" s="46"/>
      <c r="D939" s="46"/>
      <c r="E939" s="61" t="s">
        <v>36</v>
      </c>
    </row>
    <row r="940" spans="1:5" ht="15" customHeight="1" x14ac:dyDescent="0.25">
      <c r="A940" s="42"/>
      <c r="B940" s="44"/>
      <c r="C940" s="46"/>
      <c r="D940" s="46"/>
      <c r="E940" s="47"/>
    </row>
    <row r="941" spans="1:5" ht="15" customHeight="1" x14ac:dyDescent="0.25">
      <c r="A941" s="96"/>
      <c r="B941" s="96"/>
      <c r="C941" s="48" t="s">
        <v>38</v>
      </c>
      <c r="D941" s="86" t="s">
        <v>45</v>
      </c>
      <c r="E941" s="50" t="s">
        <v>40</v>
      </c>
    </row>
    <row r="942" spans="1:5" ht="15" customHeight="1" x14ac:dyDescent="0.25">
      <c r="A942" s="96"/>
      <c r="B942" s="96"/>
      <c r="C942" s="112">
        <v>6409</v>
      </c>
      <c r="D942" s="68" t="s">
        <v>83</v>
      </c>
      <c r="E942" s="119">
        <v>-9228</v>
      </c>
    </row>
    <row r="943" spans="1:5" ht="15" customHeight="1" x14ac:dyDescent="0.25">
      <c r="A943" s="96"/>
      <c r="B943" s="96"/>
      <c r="C943" s="105">
        <v>6172</v>
      </c>
      <c r="D943" s="68" t="s">
        <v>46</v>
      </c>
      <c r="E943" s="119">
        <v>9228</v>
      </c>
    </row>
    <row r="944" spans="1:5" ht="15" customHeight="1" x14ac:dyDescent="0.25">
      <c r="A944" s="133"/>
      <c r="B944" s="133"/>
      <c r="C944" s="56" t="s">
        <v>42</v>
      </c>
      <c r="D944" s="57"/>
      <c r="E944" s="58">
        <f>SUM(E942:E943)</f>
        <v>0</v>
      </c>
    </row>
    <row r="945" spans="1:5" ht="15" customHeight="1" x14ac:dyDescent="0.25"/>
    <row r="946" spans="1:5" ht="15" customHeight="1" x14ac:dyDescent="0.25"/>
    <row r="947" spans="1:5" ht="15" customHeight="1" x14ac:dyDescent="0.25"/>
    <row r="948" spans="1:5" ht="15" customHeight="1" x14ac:dyDescent="0.25"/>
    <row r="949" spans="1:5" ht="15" customHeight="1" x14ac:dyDescent="0.25"/>
    <row r="950" spans="1:5" ht="15" customHeight="1" x14ac:dyDescent="0.25"/>
    <row r="951" spans="1:5" ht="15" customHeight="1" x14ac:dyDescent="0.25"/>
    <row r="952" spans="1:5" ht="15" customHeight="1" x14ac:dyDescent="0.25"/>
    <row r="953" spans="1:5" ht="15" customHeight="1" x14ac:dyDescent="0.25"/>
    <row r="954" spans="1:5" ht="15" customHeight="1" x14ac:dyDescent="0.25"/>
    <row r="955" spans="1:5" ht="15" customHeight="1" x14ac:dyDescent="0.25"/>
    <row r="956" spans="1:5" ht="15" customHeight="1" x14ac:dyDescent="0.3">
      <c r="A956" s="150" t="s">
        <v>182</v>
      </c>
      <c r="B956" s="151"/>
      <c r="C956" s="151"/>
      <c r="D956" s="151"/>
      <c r="E956" s="151"/>
    </row>
    <row r="957" spans="1:5" ht="15" customHeight="1" x14ac:dyDescent="0.25">
      <c r="A957" s="115" t="s">
        <v>160</v>
      </c>
      <c r="B957" s="115"/>
      <c r="C957" s="115"/>
      <c r="D957" s="115"/>
      <c r="E957" s="115"/>
    </row>
    <row r="958" spans="1:5" ht="15" customHeight="1" x14ac:dyDescent="0.25">
      <c r="A958" s="115"/>
      <c r="B958" s="115"/>
      <c r="C958" s="115"/>
      <c r="D958" s="115"/>
      <c r="E958" s="115"/>
    </row>
    <row r="959" spans="1:5" ht="15" customHeight="1" x14ac:dyDescent="0.25">
      <c r="A959" s="89" t="s">
        <v>183</v>
      </c>
      <c r="B959" s="89"/>
      <c r="C959" s="89"/>
      <c r="D959" s="89"/>
      <c r="E959" s="89"/>
    </row>
    <row r="960" spans="1:5" ht="15" customHeight="1" x14ac:dyDescent="0.25">
      <c r="A960" s="89"/>
      <c r="B960" s="89"/>
      <c r="C960" s="89"/>
      <c r="D960" s="89"/>
      <c r="E960" s="89"/>
    </row>
    <row r="961" spans="1:5" ht="15" customHeight="1" x14ac:dyDescent="0.25">
      <c r="A961" s="89"/>
      <c r="B961" s="89"/>
      <c r="C961" s="89"/>
      <c r="D961" s="89"/>
      <c r="E961" s="89"/>
    </row>
    <row r="962" spans="1:5" ht="15" customHeight="1" x14ac:dyDescent="0.25">
      <c r="A962" s="89"/>
      <c r="B962" s="89"/>
      <c r="C962" s="89"/>
      <c r="D962" s="89"/>
      <c r="E962" s="89"/>
    </row>
    <row r="963" spans="1:5" ht="15" customHeight="1" x14ac:dyDescent="0.25">
      <c r="A963" s="89"/>
      <c r="B963" s="89"/>
      <c r="C963" s="89"/>
      <c r="D963" s="89"/>
      <c r="E963" s="89"/>
    </row>
    <row r="964" spans="1:5" ht="15" customHeight="1" x14ac:dyDescent="0.25">
      <c r="A964" s="89"/>
      <c r="B964" s="89"/>
      <c r="C964" s="89"/>
      <c r="D964" s="89"/>
      <c r="E964" s="89"/>
    </row>
    <row r="965" spans="1:5" ht="15" customHeight="1" x14ac:dyDescent="0.25">
      <c r="A965" s="89"/>
      <c r="B965" s="89"/>
      <c r="C965" s="89"/>
      <c r="D965" s="89"/>
      <c r="E965" s="89"/>
    </row>
    <row r="966" spans="1:5" ht="15" customHeight="1" x14ac:dyDescent="0.25">
      <c r="A966" s="89"/>
      <c r="B966" s="89"/>
      <c r="C966" s="89"/>
      <c r="D966" s="89"/>
      <c r="E966" s="89"/>
    </row>
    <row r="967" spans="1:5" ht="15" customHeight="1" x14ac:dyDescent="0.25">
      <c r="A967" s="39"/>
      <c r="B967" s="39"/>
      <c r="C967" s="39"/>
      <c r="D967" s="39"/>
      <c r="E967" s="39"/>
    </row>
    <row r="968" spans="1:5" ht="15" customHeight="1" x14ac:dyDescent="0.25">
      <c r="A968" s="45" t="s">
        <v>17</v>
      </c>
      <c r="B968" s="46"/>
      <c r="C968" s="46"/>
      <c r="D968" s="46"/>
      <c r="E968" s="46"/>
    </row>
    <row r="969" spans="1:5" ht="15" customHeight="1" x14ac:dyDescent="0.25">
      <c r="A969" s="73" t="s">
        <v>81</v>
      </c>
      <c r="B969" s="46"/>
      <c r="C969" s="46"/>
      <c r="D969" s="46"/>
      <c r="E969" s="61" t="s">
        <v>109</v>
      </c>
    </row>
    <row r="970" spans="1:5" ht="15" customHeight="1" x14ac:dyDescent="0.25">
      <c r="A970" s="130"/>
      <c r="B970" s="131"/>
      <c r="C970" s="46"/>
      <c r="D970" s="46"/>
      <c r="E970" s="47"/>
    </row>
    <row r="971" spans="1:5" ht="15" customHeight="1" x14ac:dyDescent="0.3">
      <c r="A971" s="36"/>
      <c r="B971" s="48" t="s">
        <v>110</v>
      </c>
      <c r="C971" s="48" t="s">
        <v>38</v>
      </c>
      <c r="D971" s="49" t="s">
        <v>45</v>
      </c>
      <c r="E971" s="65" t="s">
        <v>40</v>
      </c>
    </row>
    <row r="972" spans="1:5" ht="15" customHeight="1" x14ac:dyDescent="0.3">
      <c r="A972" s="36"/>
      <c r="B972" s="104">
        <v>11</v>
      </c>
      <c r="C972" s="67"/>
      <c r="D972" s="68" t="s">
        <v>78</v>
      </c>
      <c r="E972" s="106">
        <v>-14000000</v>
      </c>
    </row>
    <row r="973" spans="1:5" ht="15" customHeight="1" x14ac:dyDescent="0.3">
      <c r="A973" s="36"/>
      <c r="B973" s="104"/>
      <c r="C973" s="56" t="s">
        <v>42</v>
      </c>
      <c r="D973" s="57"/>
      <c r="E973" s="58">
        <f>SUM(E972:E972)</f>
        <v>-14000000</v>
      </c>
    </row>
    <row r="974" spans="1:5" ht="15" customHeight="1" x14ac:dyDescent="0.25">
      <c r="A974" s="152"/>
      <c r="B974" s="152"/>
      <c r="C974" s="152"/>
      <c r="D974" s="152"/>
      <c r="E974" s="152"/>
    </row>
    <row r="975" spans="1:5" ht="15" customHeight="1" x14ac:dyDescent="0.25">
      <c r="A975" s="40" t="s">
        <v>17</v>
      </c>
      <c r="B975" s="41"/>
      <c r="C975" s="41"/>
      <c r="D975" s="44"/>
      <c r="E975" s="44"/>
    </row>
    <row r="976" spans="1:5" ht="15" customHeight="1" x14ac:dyDescent="0.25">
      <c r="A976" s="73" t="s">
        <v>81</v>
      </c>
      <c r="B976" s="41"/>
      <c r="C976" s="41"/>
      <c r="D976" s="41"/>
      <c r="E976" s="43" t="s">
        <v>76</v>
      </c>
    </row>
    <row r="977" spans="1:5" ht="15" customHeight="1" x14ac:dyDescent="0.25">
      <c r="A977" s="62"/>
      <c r="B977" s="63"/>
      <c r="C977" s="41"/>
      <c r="D977" s="62"/>
      <c r="E977" s="64"/>
    </row>
    <row r="978" spans="1:5" ht="15" customHeight="1" x14ac:dyDescent="0.25">
      <c r="A978" s="108"/>
      <c r="B978" s="108"/>
      <c r="C978" s="65" t="s">
        <v>38</v>
      </c>
      <c r="D978" s="86" t="s">
        <v>45</v>
      </c>
      <c r="E978" s="65" t="s">
        <v>40</v>
      </c>
    </row>
    <row r="979" spans="1:5" ht="15" customHeight="1" x14ac:dyDescent="0.25">
      <c r="A979" s="109"/>
      <c r="B979" s="110"/>
      <c r="C979" s="67">
        <v>4357</v>
      </c>
      <c r="D979" s="68" t="s">
        <v>78</v>
      </c>
      <c r="E979" s="54">
        <v>14000000</v>
      </c>
    </row>
    <row r="980" spans="1:5" ht="15" customHeight="1" x14ac:dyDescent="0.25">
      <c r="A980" s="80"/>
      <c r="B980" s="41"/>
      <c r="C980" s="69" t="s">
        <v>42</v>
      </c>
      <c r="D980" s="70"/>
      <c r="E980" s="71">
        <f>SUM(E979:E979)</f>
        <v>14000000</v>
      </c>
    </row>
    <row r="981" spans="1:5" ht="15" customHeight="1" x14ac:dyDescent="0.25">
      <c r="A981" s="152"/>
      <c r="B981" s="152"/>
      <c r="C981" s="152"/>
      <c r="D981" s="152"/>
      <c r="E981" s="152"/>
    </row>
    <row r="982" spans="1:5" ht="15" customHeight="1" x14ac:dyDescent="0.25"/>
    <row r="983" spans="1:5" ht="15" customHeight="1" x14ac:dyDescent="0.25"/>
    <row r="984" spans="1:5" ht="15" customHeight="1" x14ac:dyDescent="0.25"/>
    <row r="985" spans="1:5" ht="15" customHeight="1" x14ac:dyDescent="0.25"/>
    <row r="986" spans="1:5" ht="15" customHeight="1" x14ac:dyDescent="0.25"/>
    <row r="987" spans="1:5" ht="15" customHeight="1" x14ac:dyDescent="0.25"/>
    <row r="988" spans="1:5" ht="15" customHeight="1" x14ac:dyDescent="0.25"/>
    <row r="989" spans="1:5" ht="15" customHeight="1" x14ac:dyDescent="0.25"/>
    <row r="990" spans="1:5" ht="15" customHeight="1" x14ac:dyDescent="0.25"/>
    <row r="991" spans="1:5" ht="15" customHeight="1" x14ac:dyDescent="0.25"/>
    <row r="992" spans="1:5"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sheetData>
  <mergeCells count="86">
    <mergeCell ref="A957:E958"/>
    <mergeCell ref="A959:E966"/>
    <mergeCell ref="A875:E876"/>
    <mergeCell ref="A877:E884"/>
    <mergeCell ref="A904:E905"/>
    <mergeCell ref="A906:E911"/>
    <mergeCell ref="A930:E931"/>
    <mergeCell ref="A932:E936"/>
    <mergeCell ref="A771:E772"/>
    <mergeCell ref="A773:E779"/>
    <mergeCell ref="A797:E798"/>
    <mergeCell ref="A799:E807"/>
    <mergeCell ref="A832:E832"/>
    <mergeCell ref="A833:E841"/>
    <mergeCell ref="A692:E693"/>
    <mergeCell ref="A694:E703"/>
    <mergeCell ref="A717:E718"/>
    <mergeCell ref="A719:E725"/>
    <mergeCell ref="A745:E746"/>
    <mergeCell ref="A747:E753"/>
    <mergeCell ref="A615:E616"/>
    <mergeCell ref="A617:E622"/>
    <mergeCell ref="A639:E640"/>
    <mergeCell ref="A641:E648"/>
    <mergeCell ref="A663:E664"/>
    <mergeCell ref="A665:E672"/>
    <mergeCell ref="A542:E543"/>
    <mergeCell ref="A544:E551"/>
    <mergeCell ref="A564:E565"/>
    <mergeCell ref="A566:E572"/>
    <mergeCell ref="A586:E587"/>
    <mergeCell ref="A588:E597"/>
    <mergeCell ref="A461:E462"/>
    <mergeCell ref="A463:E470"/>
    <mergeCell ref="A493:E494"/>
    <mergeCell ref="A495:E503"/>
    <mergeCell ref="A520:E521"/>
    <mergeCell ref="A522:E530"/>
    <mergeCell ref="A373:E373"/>
    <mergeCell ref="A374:E383"/>
    <mergeCell ref="A409:E410"/>
    <mergeCell ref="A411:E417"/>
    <mergeCell ref="A435:E436"/>
    <mergeCell ref="A437:E443"/>
    <mergeCell ref="A321:E321"/>
    <mergeCell ref="A322:E322"/>
    <mergeCell ref="A323:E330"/>
    <mergeCell ref="A348:E348"/>
    <mergeCell ref="A349:E349"/>
    <mergeCell ref="A350:E356"/>
    <mergeCell ref="A267:E267"/>
    <mergeCell ref="A268:E268"/>
    <mergeCell ref="A269:E275"/>
    <mergeCell ref="A293:E293"/>
    <mergeCell ref="A294:E294"/>
    <mergeCell ref="A295:E302"/>
    <mergeCell ref="A215:E215"/>
    <mergeCell ref="A216:E216"/>
    <mergeCell ref="A217:E224"/>
    <mergeCell ref="A242:E242"/>
    <mergeCell ref="A243:E243"/>
    <mergeCell ref="A244:E250"/>
    <mergeCell ref="A161:E161"/>
    <mergeCell ref="A162:E162"/>
    <mergeCell ref="A163:E170"/>
    <mergeCell ref="A188:E188"/>
    <mergeCell ref="A189:E189"/>
    <mergeCell ref="A190:E197"/>
    <mergeCell ref="A109:E109"/>
    <mergeCell ref="A110:E110"/>
    <mergeCell ref="A111:E116"/>
    <mergeCell ref="A137:E137"/>
    <mergeCell ref="A138:E138"/>
    <mergeCell ref="A139:E143"/>
    <mergeCell ref="A56:E56"/>
    <mergeCell ref="A57:E57"/>
    <mergeCell ref="A58:E62"/>
    <mergeCell ref="A78:E78"/>
    <mergeCell ref="A79:E79"/>
    <mergeCell ref="A80:E85"/>
    <mergeCell ref="A2:E2"/>
    <mergeCell ref="A3:E3"/>
    <mergeCell ref="A4:E8"/>
    <mergeCell ref="A26:E26"/>
    <mergeCell ref="A27:E27"/>
    <mergeCell ref="A28:E32"/>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87/16 - 120/16 a 123/16 - 124/16 schválené Radou Olomouckého kraje 23.3.2016</oddHeader>
    <oddFooter xml:space="preserve">&amp;L&amp;"Arial,Kurzíva"Zastupitelstvo OK 29.4.2016
4.1. - Rozpočet Olomouckého kraje 2016 - rozpočtové změny 
Příloha č.1: Rozpočtové změny č. 87/16 - 120/16 a 123/16 - 124/16 schválené Radou Olomouckého kraje 23.3.2016&amp;R&amp;"Arial,Kurzíva"Strana &amp;P (celkem 33)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0"/>
  <sheetViews>
    <sheetView showGridLines="0" zoomScale="92" zoomScaleNormal="92" zoomScaleSheetLayoutView="92" workbookViewId="0"/>
  </sheetViews>
  <sheetFormatPr defaultColWidth="9.109375" defaultRowHeight="13.2" x14ac:dyDescent="0.25"/>
  <cols>
    <col min="1" max="1" width="9.6640625" style="152" customWidth="1"/>
    <col min="2" max="2" width="12.88671875" style="152" customWidth="1"/>
    <col min="3" max="3" width="8.33203125" style="152" customWidth="1"/>
    <col min="4" max="4" width="39.109375" style="152" customWidth="1"/>
    <col min="5" max="5" width="18.88671875" style="152" customWidth="1"/>
    <col min="6" max="16384" width="9.109375" style="152"/>
  </cols>
  <sheetData>
    <row r="1" spans="1:5" ht="15" customHeight="1" x14ac:dyDescent="0.3">
      <c r="A1" s="36" t="s">
        <v>184</v>
      </c>
      <c r="B1"/>
      <c r="C1"/>
      <c r="D1"/>
      <c r="E1"/>
    </row>
    <row r="2" spans="1:5" ht="15" customHeight="1" x14ac:dyDescent="0.25">
      <c r="A2" s="37" t="s">
        <v>185</v>
      </c>
      <c r="B2" s="37"/>
      <c r="C2" s="37"/>
      <c r="D2" s="37"/>
      <c r="E2" s="37"/>
    </row>
    <row r="3" spans="1:5" ht="15" customHeight="1" x14ac:dyDescent="0.25">
      <c r="A3" s="37"/>
      <c r="B3" s="37"/>
      <c r="C3" s="37"/>
      <c r="D3" s="37"/>
      <c r="E3" s="37"/>
    </row>
    <row r="4" spans="1:5" ht="15" customHeight="1" x14ac:dyDescent="0.25">
      <c r="A4" s="37"/>
      <c r="B4" s="37"/>
      <c r="C4" s="37"/>
      <c r="D4" s="37"/>
      <c r="E4" s="37"/>
    </row>
    <row r="5" spans="1:5" ht="15" customHeight="1" x14ac:dyDescent="0.25">
      <c r="A5" s="38" t="s">
        <v>186</v>
      </c>
      <c r="B5" s="38"/>
      <c r="C5" s="38"/>
      <c r="D5" s="38"/>
      <c r="E5" s="38"/>
    </row>
    <row r="6" spans="1:5" ht="15" customHeight="1" x14ac:dyDescent="0.25">
      <c r="A6" s="38"/>
      <c r="B6" s="38"/>
      <c r="C6" s="38"/>
      <c r="D6" s="38"/>
      <c r="E6" s="38"/>
    </row>
    <row r="7" spans="1:5" ht="15" customHeight="1" x14ac:dyDescent="0.25">
      <c r="A7" s="38"/>
      <c r="B7" s="38"/>
      <c r="C7" s="38"/>
      <c r="D7" s="38"/>
      <c r="E7" s="38"/>
    </row>
    <row r="8" spans="1:5" ht="15" customHeight="1" x14ac:dyDescent="0.25">
      <c r="A8" s="38"/>
      <c r="B8" s="38"/>
      <c r="C8" s="38"/>
      <c r="D8" s="38"/>
      <c r="E8" s="38"/>
    </row>
    <row r="9" spans="1:5" ht="15" customHeight="1" x14ac:dyDescent="0.25">
      <c r="A9" s="38"/>
      <c r="B9" s="38"/>
      <c r="C9" s="38"/>
      <c r="D9" s="38"/>
      <c r="E9" s="38"/>
    </row>
    <row r="10" spans="1:5" ht="15" customHeight="1" x14ac:dyDescent="0.25">
      <c r="A10" s="38"/>
      <c r="B10" s="38"/>
      <c r="C10" s="38"/>
      <c r="D10" s="38"/>
      <c r="E10" s="38"/>
    </row>
    <row r="11" spans="1:5" ht="15" customHeight="1" x14ac:dyDescent="0.25">
      <c r="A11" s="38"/>
      <c r="B11" s="38"/>
      <c r="C11" s="38"/>
      <c r="D11" s="38"/>
      <c r="E11" s="38"/>
    </row>
    <row r="12" spans="1:5" ht="15" customHeight="1" x14ac:dyDescent="0.25">
      <c r="A12" s="85"/>
      <c r="B12" s="85"/>
      <c r="C12" s="85"/>
      <c r="D12" s="85"/>
      <c r="E12" s="85"/>
    </row>
    <row r="13" spans="1:5" ht="15" customHeight="1" x14ac:dyDescent="0.25">
      <c r="A13" s="45" t="s">
        <v>1</v>
      </c>
      <c r="B13" s="46"/>
      <c r="C13" s="46"/>
      <c r="D13" s="46"/>
      <c r="E13" s="46"/>
    </row>
    <row r="14" spans="1:5" ht="15" customHeight="1" x14ac:dyDescent="0.25">
      <c r="A14" s="73" t="s">
        <v>187</v>
      </c>
      <c r="B14" s="41"/>
      <c r="C14" s="41"/>
      <c r="D14" s="41"/>
      <c r="E14" s="43" t="s">
        <v>188</v>
      </c>
    </row>
    <row r="15" spans="1:5" ht="15" customHeight="1" x14ac:dyDescent="0.25">
      <c r="A15" s="44"/>
      <c r="B15" s="45"/>
      <c r="C15" s="46"/>
      <c r="D15" s="46"/>
      <c r="E15" s="47"/>
    </row>
    <row r="16" spans="1:5" ht="15" customHeight="1" x14ac:dyDescent="0.25">
      <c r="A16"/>
      <c r="B16" s="108"/>
      <c r="C16" s="48" t="s">
        <v>38</v>
      </c>
      <c r="D16" s="49" t="s">
        <v>39</v>
      </c>
      <c r="E16" s="50" t="s">
        <v>40</v>
      </c>
    </row>
    <row r="17" spans="1:5" ht="15" customHeight="1" x14ac:dyDescent="0.25">
      <c r="A17"/>
      <c r="B17" s="98"/>
      <c r="C17" s="149">
        <v>6172</v>
      </c>
      <c r="D17" s="87" t="s">
        <v>189</v>
      </c>
      <c r="E17" s="119">
        <v>-16000</v>
      </c>
    </row>
    <row r="18" spans="1:5" ht="15" customHeight="1" x14ac:dyDescent="0.25">
      <c r="A18"/>
      <c r="B18" s="98"/>
      <c r="C18" s="149"/>
      <c r="D18" s="153" t="s">
        <v>190</v>
      </c>
      <c r="E18" s="119">
        <v>-82860</v>
      </c>
    </row>
    <row r="19" spans="1:5" ht="15" customHeight="1" x14ac:dyDescent="0.25">
      <c r="A19"/>
      <c r="B19" s="98"/>
      <c r="C19" s="56" t="s">
        <v>42</v>
      </c>
      <c r="D19" s="57"/>
      <c r="E19" s="58">
        <f>SUM(E17:E18)</f>
        <v>-98860</v>
      </c>
    </row>
    <row r="20" spans="1:5" ht="15" customHeight="1" x14ac:dyDescent="0.25">
      <c r="A20" s="85"/>
      <c r="B20" s="85"/>
      <c r="C20" s="85"/>
      <c r="D20" s="85"/>
      <c r="E20" s="85"/>
    </row>
    <row r="21" spans="1:5" ht="15" customHeight="1" x14ac:dyDescent="0.25">
      <c r="A21" s="45" t="s">
        <v>1</v>
      </c>
      <c r="B21" s="85"/>
      <c r="C21" s="85"/>
      <c r="D21" s="85"/>
      <c r="E21" s="85"/>
    </row>
    <row r="22" spans="1:5" ht="15" customHeight="1" x14ac:dyDescent="0.25">
      <c r="A22" s="42" t="s">
        <v>191</v>
      </c>
      <c r="B22" s="46"/>
      <c r="C22" s="46"/>
      <c r="D22" s="46"/>
      <c r="E22" s="61" t="s">
        <v>178</v>
      </c>
    </row>
    <row r="23" spans="1:5" ht="15" customHeight="1" x14ac:dyDescent="0.25">
      <c r="A23" s="85"/>
      <c r="B23" s="85"/>
      <c r="C23" s="85"/>
      <c r="D23" s="85"/>
      <c r="E23" s="85"/>
    </row>
    <row r="24" spans="1:5" ht="15" customHeight="1" x14ac:dyDescent="0.25">
      <c r="A24" s="85"/>
      <c r="B24" s="85"/>
      <c r="C24" s="48" t="s">
        <v>38</v>
      </c>
      <c r="D24" s="49" t="s">
        <v>39</v>
      </c>
      <c r="E24" s="50" t="s">
        <v>40</v>
      </c>
    </row>
    <row r="25" spans="1:5" ht="15" customHeight="1" x14ac:dyDescent="0.25">
      <c r="A25" s="85"/>
      <c r="B25" s="85"/>
      <c r="C25" s="149">
        <v>6172</v>
      </c>
      <c r="D25" s="87" t="s">
        <v>189</v>
      </c>
      <c r="E25" s="119">
        <v>16000</v>
      </c>
    </row>
    <row r="26" spans="1:5" ht="15" customHeight="1" x14ac:dyDescent="0.25">
      <c r="A26" s="85"/>
      <c r="B26" s="85"/>
      <c r="C26" s="149"/>
      <c r="D26" s="153" t="s">
        <v>190</v>
      </c>
      <c r="E26" s="119">
        <v>82860</v>
      </c>
    </row>
    <row r="27" spans="1:5" ht="15" customHeight="1" x14ac:dyDescent="0.25">
      <c r="A27" s="85"/>
      <c r="B27" s="85"/>
      <c r="C27" s="56" t="s">
        <v>42</v>
      </c>
      <c r="D27" s="57"/>
      <c r="E27" s="58">
        <f>SUM(E25:E26)</f>
        <v>98860</v>
      </c>
    </row>
    <row r="28" spans="1:5" ht="15" customHeight="1" x14ac:dyDescent="0.25">
      <c r="A28" s="85"/>
      <c r="B28" s="85"/>
      <c r="C28" s="85"/>
      <c r="D28" s="85"/>
      <c r="E28" s="85"/>
    </row>
    <row r="29" spans="1:5" ht="15" customHeight="1" x14ac:dyDescent="0.25">
      <c r="A29" s="40" t="s">
        <v>17</v>
      </c>
      <c r="B29"/>
      <c r="C29"/>
      <c r="D29"/>
      <c r="E29"/>
    </row>
    <row r="30" spans="1:5" ht="15" customHeight="1" x14ac:dyDescent="0.25">
      <c r="A30" s="73" t="s">
        <v>187</v>
      </c>
      <c r="B30" s="41"/>
      <c r="C30" s="41"/>
      <c r="D30" s="41"/>
      <c r="E30" s="43" t="s">
        <v>188</v>
      </c>
    </row>
    <row r="31" spans="1:5" ht="15" customHeight="1" x14ac:dyDescent="0.25">
      <c r="A31"/>
      <c r="B31"/>
      <c r="C31"/>
      <c r="D31"/>
      <c r="E31"/>
    </row>
    <row r="32" spans="1:5" ht="15" customHeight="1" x14ac:dyDescent="0.25">
      <c r="A32"/>
      <c r="B32"/>
      <c r="C32" s="48" t="s">
        <v>38</v>
      </c>
      <c r="D32" s="49" t="s">
        <v>39</v>
      </c>
      <c r="E32" s="50" t="s">
        <v>40</v>
      </c>
    </row>
    <row r="33" spans="1:5" ht="15" customHeight="1" x14ac:dyDescent="0.25">
      <c r="A33"/>
      <c r="B33"/>
      <c r="C33" s="67">
        <v>6172</v>
      </c>
      <c r="D33" s="142" t="s">
        <v>46</v>
      </c>
      <c r="E33" s="119">
        <v>-75400</v>
      </c>
    </row>
    <row r="34" spans="1:5" ht="15" customHeight="1" x14ac:dyDescent="0.25">
      <c r="A34"/>
      <c r="B34"/>
      <c r="C34" s="56" t="s">
        <v>42</v>
      </c>
      <c r="D34" s="57"/>
      <c r="E34" s="58">
        <f>SUM(E33:E33)</f>
        <v>-75400</v>
      </c>
    </row>
    <row r="35" spans="1:5" ht="15" customHeight="1" x14ac:dyDescent="0.25">
      <c r="A35"/>
      <c r="B35"/>
      <c r="C35"/>
      <c r="D35"/>
      <c r="E35"/>
    </row>
    <row r="36" spans="1:5" ht="15" customHeight="1" x14ac:dyDescent="0.25">
      <c r="A36" s="40" t="s">
        <v>17</v>
      </c>
      <c r="B36" s="41"/>
      <c r="C36" s="41"/>
      <c r="D36" s="41"/>
      <c r="E36" s="41"/>
    </row>
    <row r="37" spans="1:5" ht="15" customHeight="1" x14ac:dyDescent="0.25">
      <c r="A37" s="42" t="s">
        <v>191</v>
      </c>
      <c r="B37" s="46"/>
      <c r="C37" s="46"/>
      <c r="D37" s="46"/>
      <c r="E37" s="61" t="s">
        <v>178</v>
      </c>
    </row>
    <row r="38" spans="1:5" ht="15" customHeight="1" x14ac:dyDescent="0.25">
      <c r="A38" s="62"/>
      <c r="B38" s="40"/>
      <c r="C38" s="41"/>
      <c r="D38" s="41"/>
      <c r="E38" s="74"/>
    </row>
    <row r="39" spans="1:5" ht="15" customHeight="1" x14ac:dyDescent="0.25">
      <c r="A39" s="108"/>
      <c r="B39" s="96"/>
      <c r="C39" s="65" t="s">
        <v>38</v>
      </c>
      <c r="D39" s="86" t="s">
        <v>45</v>
      </c>
      <c r="E39" s="65" t="s">
        <v>40</v>
      </c>
    </row>
    <row r="40" spans="1:5" ht="15" customHeight="1" x14ac:dyDescent="0.25">
      <c r="A40" s="121"/>
      <c r="B40" s="122"/>
      <c r="C40" s="67">
        <v>6172</v>
      </c>
      <c r="D40" s="142" t="s">
        <v>46</v>
      </c>
      <c r="E40" s="54">
        <v>75400</v>
      </c>
    </row>
    <row r="41" spans="1:5" ht="15" customHeight="1" x14ac:dyDescent="0.25">
      <c r="A41" s="80"/>
      <c r="B41" s="123"/>
      <c r="C41" s="69" t="s">
        <v>42</v>
      </c>
      <c r="D41" s="70"/>
      <c r="E41" s="71">
        <f>SUM(E40:E40)</f>
        <v>75400</v>
      </c>
    </row>
    <row r="42" spans="1:5" ht="15" customHeight="1" x14ac:dyDescent="0.25">
      <c r="A42"/>
      <c r="B42"/>
      <c r="C42"/>
      <c r="D42"/>
      <c r="E42"/>
    </row>
    <row r="43" spans="1:5" ht="15" customHeight="1" x14ac:dyDescent="0.25"/>
    <row r="44" spans="1:5" ht="15" customHeight="1" x14ac:dyDescent="0.25"/>
    <row r="45" spans="1:5" ht="15" customHeight="1" x14ac:dyDescent="0.25"/>
    <row r="46" spans="1:5" ht="15" customHeight="1" x14ac:dyDescent="0.25"/>
    <row r="47" spans="1:5" ht="15" customHeight="1" x14ac:dyDescent="0.25"/>
    <row r="48" spans="1:5" ht="15" customHeight="1" x14ac:dyDescent="0.25"/>
    <row r="49" spans="1:5" ht="15" customHeight="1" x14ac:dyDescent="0.25"/>
    <row r="50" spans="1:5" ht="15" customHeight="1" x14ac:dyDescent="0.25"/>
    <row r="51" spans="1:5" ht="15" customHeight="1" x14ac:dyDescent="0.25"/>
    <row r="52" spans="1:5" ht="15" customHeight="1" x14ac:dyDescent="0.25"/>
    <row r="53" spans="1:5" ht="15" customHeight="1" x14ac:dyDescent="0.25"/>
    <row r="54" spans="1:5" ht="15" customHeight="1" x14ac:dyDescent="0.25"/>
    <row r="55" spans="1:5" ht="15" customHeight="1" x14ac:dyDescent="0.3">
      <c r="A55" s="36" t="s">
        <v>192</v>
      </c>
      <c r="B55" s="44"/>
      <c r="C55" s="44"/>
      <c r="D55" s="44"/>
      <c r="E55" s="44"/>
    </row>
    <row r="56" spans="1:5" ht="15" customHeight="1" x14ac:dyDescent="0.25">
      <c r="A56" s="37" t="s">
        <v>193</v>
      </c>
      <c r="B56" s="37"/>
      <c r="C56" s="37"/>
      <c r="D56" s="37"/>
      <c r="E56" s="37"/>
    </row>
    <row r="57" spans="1:5" ht="15" customHeight="1" x14ac:dyDescent="0.25">
      <c r="A57" s="37"/>
      <c r="B57" s="37"/>
      <c r="C57" s="37"/>
      <c r="D57" s="37"/>
      <c r="E57" s="37"/>
    </row>
    <row r="58" spans="1:5" ht="15" customHeight="1" x14ac:dyDescent="0.25">
      <c r="A58" s="37"/>
      <c r="B58" s="37"/>
      <c r="C58" s="37"/>
      <c r="D58" s="37"/>
      <c r="E58" s="37"/>
    </row>
    <row r="59" spans="1:5" ht="15" customHeight="1" x14ac:dyDescent="0.25">
      <c r="A59" s="38" t="s">
        <v>194</v>
      </c>
      <c r="B59" s="38"/>
      <c r="C59" s="38"/>
      <c r="D59" s="38"/>
      <c r="E59" s="38"/>
    </row>
    <row r="60" spans="1:5" ht="15" customHeight="1" x14ac:dyDescent="0.25">
      <c r="A60" s="38"/>
      <c r="B60" s="38"/>
      <c r="C60" s="38"/>
      <c r="D60" s="38"/>
      <c r="E60" s="38"/>
    </row>
    <row r="61" spans="1:5" ht="15" customHeight="1" x14ac:dyDescent="0.25">
      <c r="A61" s="38"/>
      <c r="B61" s="38"/>
      <c r="C61" s="38"/>
      <c r="D61" s="38"/>
      <c r="E61" s="38"/>
    </row>
    <row r="62" spans="1:5" ht="15" customHeight="1" x14ac:dyDescent="0.25">
      <c r="A62" s="38"/>
      <c r="B62" s="38"/>
      <c r="C62" s="38"/>
      <c r="D62" s="38"/>
      <c r="E62" s="38"/>
    </row>
    <row r="63" spans="1:5" ht="15" customHeight="1" x14ac:dyDescent="0.25">
      <c r="A63" s="38"/>
      <c r="B63" s="38"/>
      <c r="C63" s="38"/>
      <c r="D63" s="38"/>
      <c r="E63" s="38"/>
    </row>
    <row r="64" spans="1:5" ht="15" customHeight="1" x14ac:dyDescent="0.25">
      <c r="A64" s="38"/>
      <c r="B64" s="38"/>
      <c r="C64" s="38"/>
      <c r="D64" s="38"/>
      <c r="E64" s="38"/>
    </row>
    <row r="65" spans="1:5" ht="15" customHeight="1" x14ac:dyDescent="0.25">
      <c r="A65" s="38"/>
      <c r="B65" s="38"/>
      <c r="C65" s="38"/>
      <c r="D65" s="38"/>
      <c r="E65" s="38"/>
    </row>
    <row r="66" spans="1:5" ht="15" customHeight="1" x14ac:dyDescent="0.25">
      <c r="A66" s="38"/>
      <c r="B66" s="38"/>
      <c r="C66" s="38"/>
      <c r="D66" s="38"/>
      <c r="E66" s="38"/>
    </row>
    <row r="67" spans="1:5" ht="15" customHeight="1" x14ac:dyDescent="0.25">
      <c r="A67"/>
      <c r="B67"/>
      <c r="C67"/>
      <c r="D67"/>
      <c r="E67"/>
    </row>
    <row r="68" spans="1:5" ht="15" customHeight="1" x14ac:dyDescent="0.25">
      <c r="A68" s="45" t="s">
        <v>17</v>
      </c>
      <c r="B68" s="46"/>
      <c r="C68" s="46"/>
      <c r="D68" s="46"/>
      <c r="E68" s="46"/>
    </row>
    <row r="69" spans="1:5" ht="15" customHeight="1" x14ac:dyDescent="0.25">
      <c r="A69" s="42" t="s">
        <v>149</v>
      </c>
      <c r="B69" s="46"/>
      <c r="C69" s="46"/>
      <c r="D69" s="46"/>
      <c r="E69" s="61" t="s">
        <v>150</v>
      </c>
    </row>
    <row r="70" spans="1:5" ht="15" customHeight="1" x14ac:dyDescent="0.25">
      <c r="A70" s="130"/>
      <c r="B70" s="131"/>
      <c r="C70" s="46"/>
      <c r="D70" s="46"/>
      <c r="E70" s="47"/>
    </row>
    <row r="71" spans="1:5" ht="15" customHeight="1" x14ac:dyDescent="0.25">
      <c r="A71" s="96"/>
      <c r="B71" s="96"/>
      <c r="C71" s="48" t="s">
        <v>38</v>
      </c>
      <c r="D71" s="49" t="s">
        <v>45</v>
      </c>
      <c r="E71" s="65" t="s">
        <v>40</v>
      </c>
    </row>
    <row r="72" spans="1:5" ht="15" customHeight="1" x14ac:dyDescent="0.25">
      <c r="A72" s="121"/>
      <c r="B72" s="113"/>
      <c r="C72" s="67">
        <v>3311</v>
      </c>
      <c r="D72" s="87" t="s">
        <v>119</v>
      </c>
      <c r="E72" s="54">
        <v>-2400000</v>
      </c>
    </row>
    <row r="73" spans="1:5" ht="15" customHeight="1" x14ac:dyDescent="0.25">
      <c r="A73" s="121"/>
      <c r="B73" s="113"/>
      <c r="C73" s="67">
        <v>3312</v>
      </c>
      <c r="D73" s="87" t="s">
        <v>119</v>
      </c>
      <c r="E73" s="54">
        <v>-4100000</v>
      </c>
    </row>
    <row r="74" spans="1:5" ht="15" customHeight="1" x14ac:dyDescent="0.25">
      <c r="A74" s="121"/>
      <c r="B74" s="113"/>
      <c r="C74" s="67">
        <v>3312</v>
      </c>
      <c r="D74" s="132" t="s">
        <v>118</v>
      </c>
      <c r="E74" s="54">
        <v>-600000</v>
      </c>
    </row>
    <row r="75" spans="1:5" ht="15" customHeight="1" x14ac:dyDescent="0.25">
      <c r="A75" s="121"/>
      <c r="B75" s="113"/>
      <c r="C75" s="67">
        <v>3319</v>
      </c>
      <c r="D75" s="68" t="s">
        <v>119</v>
      </c>
      <c r="E75" s="54">
        <v>-1700000</v>
      </c>
    </row>
    <row r="76" spans="1:5" ht="15" customHeight="1" x14ac:dyDescent="0.25">
      <c r="A76" s="121"/>
      <c r="B76" s="113"/>
      <c r="C76" s="67">
        <v>3319</v>
      </c>
      <c r="D76" s="132" t="s">
        <v>118</v>
      </c>
      <c r="E76" s="54">
        <v>-1300000</v>
      </c>
    </row>
    <row r="77" spans="1:5" ht="15" customHeight="1" x14ac:dyDescent="0.25">
      <c r="A77" s="121"/>
      <c r="B77" s="113"/>
      <c r="C77" s="67">
        <v>3311</v>
      </c>
      <c r="D77" s="87" t="s">
        <v>119</v>
      </c>
      <c r="E77" s="54">
        <v>-1500000</v>
      </c>
    </row>
    <row r="78" spans="1:5" ht="15" customHeight="1" x14ac:dyDescent="0.25">
      <c r="A78" s="121"/>
      <c r="B78" s="113"/>
      <c r="C78" s="67">
        <v>3315</v>
      </c>
      <c r="D78" s="132" t="s">
        <v>118</v>
      </c>
      <c r="E78" s="54">
        <v>-21000000</v>
      </c>
    </row>
    <row r="79" spans="1:5" ht="15" customHeight="1" x14ac:dyDescent="0.25">
      <c r="A79" s="121"/>
      <c r="B79" s="113"/>
      <c r="C79" s="67">
        <v>3319</v>
      </c>
      <c r="D79" s="68" t="s">
        <v>119</v>
      </c>
      <c r="E79" s="54">
        <v>-1000000</v>
      </c>
    </row>
    <row r="80" spans="1:5" ht="15" customHeight="1" x14ac:dyDescent="0.25">
      <c r="A80" s="121"/>
      <c r="B80" s="113"/>
      <c r="C80" s="67">
        <v>3319</v>
      </c>
      <c r="D80" s="68" t="s">
        <v>119</v>
      </c>
      <c r="E80" s="54">
        <v>-14000000</v>
      </c>
    </row>
    <row r="81" spans="1:5" ht="15" customHeight="1" x14ac:dyDescent="0.25">
      <c r="A81" s="121"/>
      <c r="B81" s="113"/>
      <c r="C81" s="67">
        <v>3319</v>
      </c>
      <c r="D81" s="68" t="s">
        <v>119</v>
      </c>
      <c r="E81" s="54">
        <v>-22000000</v>
      </c>
    </row>
    <row r="82" spans="1:5" ht="15" customHeight="1" x14ac:dyDescent="0.25">
      <c r="A82" s="121"/>
      <c r="B82" s="113"/>
      <c r="C82" s="67">
        <v>3319</v>
      </c>
      <c r="D82" s="68" t="s">
        <v>119</v>
      </c>
      <c r="E82" s="54">
        <v>-900000</v>
      </c>
    </row>
    <row r="83" spans="1:5" ht="15" customHeight="1" x14ac:dyDescent="0.25">
      <c r="A83" s="121"/>
      <c r="B83" s="113"/>
      <c r="C83" s="67">
        <v>3319</v>
      </c>
      <c r="D83" s="68" t="s">
        <v>46</v>
      </c>
      <c r="E83" s="54">
        <v>-165200</v>
      </c>
    </row>
    <row r="84" spans="1:5" ht="15" customHeight="1" x14ac:dyDescent="0.25">
      <c r="A84"/>
      <c r="B84"/>
      <c r="C84" s="56" t="s">
        <v>42</v>
      </c>
      <c r="D84" s="57"/>
      <c r="E84" s="58">
        <f>SUM(E72:E83)</f>
        <v>-70665200</v>
      </c>
    </row>
    <row r="85" spans="1:5" ht="15" customHeight="1" x14ac:dyDescent="0.25">
      <c r="A85"/>
      <c r="B85"/>
      <c r="C85"/>
      <c r="D85"/>
      <c r="E85"/>
    </row>
    <row r="86" spans="1:5" ht="15" customHeight="1" x14ac:dyDescent="0.25">
      <c r="A86"/>
      <c r="B86" s="65" t="s">
        <v>37</v>
      </c>
      <c r="C86" s="48" t="s">
        <v>38</v>
      </c>
      <c r="D86" s="97" t="s">
        <v>39</v>
      </c>
      <c r="E86" s="50" t="s">
        <v>40</v>
      </c>
    </row>
    <row r="87" spans="1:5" x14ac:dyDescent="0.25">
      <c r="A87"/>
      <c r="B87" s="51">
        <v>160</v>
      </c>
      <c r="C87" s="105"/>
      <c r="D87" s="87" t="s">
        <v>120</v>
      </c>
      <c r="E87" s="88">
        <v>-9000000</v>
      </c>
    </row>
    <row r="88" spans="1:5" x14ac:dyDescent="0.25">
      <c r="A88"/>
      <c r="B88" s="55"/>
      <c r="C88" s="56" t="s">
        <v>42</v>
      </c>
      <c r="D88" s="101"/>
      <c r="E88" s="102">
        <f>SUM(E87)</f>
        <v>-9000000</v>
      </c>
    </row>
    <row r="89" spans="1:5" x14ac:dyDescent="0.25">
      <c r="A89"/>
      <c r="B89"/>
      <c r="C89"/>
      <c r="D89"/>
      <c r="E89"/>
    </row>
    <row r="90" spans="1:5" ht="13.8" x14ac:dyDescent="0.25">
      <c r="A90" s="40" t="s">
        <v>17</v>
      </c>
      <c r="B90" s="41"/>
      <c r="C90" s="41"/>
      <c r="D90" s="44"/>
      <c r="E90" s="44"/>
    </row>
    <row r="91" spans="1:5" ht="15" x14ac:dyDescent="0.25">
      <c r="A91" s="73" t="s">
        <v>75</v>
      </c>
      <c r="B91" s="41"/>
      <c r="C91" s="41"/>
      <c r="D91" s="41"/>
      <c r="E91" s="43" t="s">
        <v>134</v>
      </c>
    </row>
    <row r="92" spans="1:5" x14ac:dyDescent="0.25">
      <c r="A92"/>
      <c r="B92"/>
      <c r="C92"/>
      <c r="D92"/>
      <c r="E92"/>
    </row>
    <row r="93" spans="1:5" x14ac:dyDescent="0.25">
      <c r="A93"/>
      <c r="B93"/>
      <c r="C93" s="48" t="s">
        <v>38</v>
      </c>
      <c r="D93" s="49" t="s">
        <v>45</v>
      </c>
      <c r="E93" s="65" t="s">
        <v>40</v>
      </c>
    </row>
    <row r="94" spans="1:5" x14ac:dyDescent="0.25">
      <c r="A94"/>
      <c r="B94"/>
      <c r="C94" s="67">
        <v>3319</v>
      </c>
      <c r="D94" s="68" t="s">
        <v>119</v>
      </c>
      <c r="E94" s="54">
        <v>300000</v>
      </c>
    </row>
    <row r="95" spans="1:5" x14ac:dyDescent="0.25">
      <c r="A95"/>
      <c r="B95"/>
      <c r="C95" s="67">
        <v>3319</v>
      </c>
      <c r="D95" s="68" t="s">
        <v>119</v>
      </c>
      <c r="E95" s="54">
        <v>14000000</v>
      </c>
    </row>
    <row r="96" spans="1:5" x14ac:dyDescent="0.25">
      <c r="A96"/>
      <c r="B96"/>
      <c r="C96" s="67">
        <v>3319</v>
      </c>
      <c r="D96" s="68" t="s">
        <v>46</v>
      </c>
      <c r="E96" s="54">
        <v>25000</v>
      </c>
    </row>
    <row r="97" spans="1:5" x14ac:dyDescent="0.25">
      <c r="A97"/>
      <c r="B97"/>
      <c r="C97" s="67">
        <v>3319</v>
      </c>
      <c r="D97" s="68" t="s">
        <v>46</v>
      </c>
      <c r="E97" s="54">
        <v>25000</v>
      </c>
    </row>
    <row r="98" spans="1:5" x14ac:dyDescent="0.25">
      <c r="A98"/>
      <c r="B98"/>
      <c r="C98" s="56" t="s">
        <v>42</v>
      </c>
      <c r="D98" s="57"/>
      <c r="E98" s="58">
        <f>SUM(E94:E97)</f>
        <v>14350000</v>
      </c>
    </row>
    <row r="99" spans="1:5" x14ac:dyDescent="0.25">
      <c r="A99"/>
      <c r="B99"/>
      <c r="C99"/>
      <c r="D99"/>
      <c r="E99"/>
    </row>
    <row r="100" spans="1:5" x14ac:dyDescent="0.25">
      <c r="A100"/>
      <c r="B100"/>
      <c r="C100"/>
      <c r="D100"/>
      <c r="E100"/>
    </row>
    <row r="101" spans="1:5" x14ac:dyDescent="0.25">
      <c r="A101"/>
      <c r="B101"/>
      <c r="C101"/>
      <c r="D101"/>
      <c r="E101"/>
    </row>
    <row r="102" spans="1:5" x14ac:dyDescent="0.25">
      <c r="A102"/>
      <c r="B102"/>
      <c r="C102"/>
      <c r="D102"/>
      <c r="E102"/>
    </row>
    <row r="103" spans="1:5" x14ac:dyDescent="0.25">
      <c r="A103"/>
      <c r="B103"/>
      <c r="C103"/>
      <c r="D103"/>
      <c r="E103"/>
    </row>
    <row r="104" spans="1:5" x14ac:dyDescent="0.25">
      <c r="A104"/>
      <c r="B104"/>
      <c r="C104"/>
      <c r="D104"/>
      <c r="E104"/>
    </row>
    <row r="105" spans="1:5" x14ac:dyDescent="0.25">
      <c r="A105"/>
      <c r="B105"/>
      <c r="C105"/>
      <c r="D105"/>
      <c r="E105"/>
    </row>
    <row r="106" spans="1:5" x14ac:dyDescent="0.25">
      <c r="A106"/>
      <c r="B106"/>
      <c r="C106"/>
      <c r="D106"/>
      <c r="E106"/>
    </row>
    <row r="107" spans="1:5" x14ac:dyDescent="0.25">
      <c r="A107"/>
      <c r="B107"/>
      <c r="C107"/>
      <c r="D107"/>
      <c r="E107"/>
    </row>
    <row r="108" spans="1:5" x14ac:dyDescent="0.25">
      <c r="A108"/>
      <c r="B108"/>
      <c r="C108"/>
      <c r="D108"/>
      <c r="E108"/>
    </row>
    <row r="109" spans="1:5" x14ac:dyDescent="0.25">
      <c r="A109"/>
      <c r="B109"/>
      <c r="C109"/>
      <c r="D109"/>
      <c r="E109"/>
    </row>
    <row r="110" spans="1:5" x14ac:dyDescent="0.25">
      <c r="A110"/>
      <c r="B110"/>
      <c r="C110"/>
      <c r="D110"/>
      <c r="E110"/>
    </row>
    <row r="111" spans="1:5" ht="13.8" x14ac:dyDescent="0.25">
      <c r="A111" s="40" t="s">
        <v>17</v>
      </c>
      <c r="B111" s="41"/>
      <c r="C111" s="41"/>
      <c r="D111" s="41"/>
      <c r="E111" s="62"/>
    </row>
    <row r="112" spans="1:5" ht="15" x14ac:dyDescent="0.25">
      <c r="A112" s="73" t="s">
        <v>52</v>
      </c>
      <c r="B112" s="41"/>
      <c r="C112" s="41"/>
      <c r="D112" s="41"/>
      <c r="E112" s="43" t="s">
        <v>53</v>
      </c>
    </row>
    <row r="113" spans="1:5" x14ac:dyDescent="0.25">
      <c r="A113"/>
      <c r="B113"/>
      <c r="C113"/>
      <c r="D113"/>
      <c r="E113"/>
    </row>
    <row r="114" spans="1:5" x14ac:dyDescent="0.25">
      <c r="A114"/>
      <c r="B114"/>
      <c r="C114" s="48" t="s">
        <v>38</v>
      </c>
      <c r="D114" s="49" t="s">
        <v>45</v>
      </c>
      <c r="E114" s="65" t="s">
        <v>40</v>
      </c>
    </row>
    <row r="115" spans="1:5" x14ac:dyDescent="0.25">
      <c r="A115"/>
      <c r="B115"/>
      <c r="C115" s="67">
        <v>3311</v>
      </c>
      <c r="D115" s="87" t="s">
        <v>119</v>
      </c>
      <c r="E115" s="54">
        <v>2400000</v>
      </c>
    </row>
    <row r="116" spans="1:5" x14ac:dyDescent="0.25">
      <c r="A116"/>
      <c r="B116"/>
      <c r="C116" s="67">
        <v>3312</v>
      </c>
      <c r="D116" s="87" t="s">
        <v>119</v>
      </c>
      <c r="E116" s="54">
        <v>4100000</v>
      </c>
    </row>
    <row r="117" spans="1:5" x14ac:dyDescent="0.25">
      <c r="A117"/>
      <c r="B117"/>
      <c r="C117" s="67">
        <v>3312</v>
      </c>
      <c r="D117" s="132" t="s">
        <v>118</v>
      </c>
      <c r="E117" s="54">
        <v>600000</v>
      </c>
    </row>
    <row r="118" spans="1:5" x14ac:dyDescent="0.25">
      <c r="A118"/>
      <c r="B118"/>
      <c r="C118" s="67">
        <v>3319</v>
      </c>
      <c r="D118" s="68" t="s">
        <v>119</v>
      </c>
      <c r="E118" s="54">
        <v>1700000</v>
      </c>
    </row>
    <row r="119" spans="1:5" x14ac:dyDescent="0.25">
      <c r="A119"/>
      <c r="B119"/>
      <c r="C119" s="67">
        <v>3319</v>
      </c>
      <c r="D119" s="132" t="s">
        <v>118</v>
      </c>
      <c r="E119" s="54">
        <v>1300000</v>
      </c>
    </row>
    <row r="120" spans="1:5" x14ac:dyDescent="0.25">
      <c r="A120"/>
      <c r="B120"/>
      <c r="C120" s="67">
        <v>3311</v>
      </c>
      <c r="D120" s="87" t="s">
        <v>119</v>
      </c>
      <c r="E120" s="54">
        <v>1500000</v>
      </c>
    </row>
    <row r="121" spans="1:5" x14ac:dyDescent="0.25">
      <c r="A121"/>
      <c r="B121"/>
      <c r="C121" s="67">
        <v>3315</v>
      </c>
      <c r="D121" s="132" t="s">
        <v>118</v>
      </c>
      <c r="E121" s="54">
        <v>21000000</v>
      </c>
    </row>
    <row r="122" spans="1:5" x14ac:dyDescent="0.25">
      <c r="A122"/>
      <c r="B122"/>
      <c r="C122" s="67">
        <v>3319</v>
      </c>
      <c r="D122" s="68" t="s">
        <v>119</v>
      </c>
      <c r="E122" s="54">
        <v>700000</v>
      </c>
    </row>
    <row r="123" spans="1:5" x14ac:dyDescent="0.25">
      <c r="A123"/>
      <c r="B123"/>
      <c r="C123" s="67">
        <v>3319</v>
      </c>
      <c r="D123" s="68" t="s">
        <v>119</v>
      </c>
      <c r="E123" s="54">
        <v>22000000</v>
      </c>
    </row>
    <row r="124" spans="1:5" x14ac:dyDescent="0.25">
      <c r="A124"/>
      <c r="B124"/>
      <c r="C124" s="67">
        <v>3319</v>
      </c>
      <c r="D124" s="68" t="s">
        <v>119</v>
      </c>
      <c r="E124" s="54">
        <v>900000</v>
      </c>
    </row>
    <row r="125" spans="1:5" x14ac:dyDescent="0.25">
      <c r="A125"/>
      <c r="B125"/>
      <c r="C125" s="67">
        <v>3319</v>
      </c>
      <c r="D125" s="68" t="s">
        <v>46</v>
      </c>
      <c r="E125" s="54">
        <v>115200</v>
      </c>
    </row>
    <row r="126" spans="1:5" x14ac:dyDescent="0.25">
      <c r="A126"/>
      <c r="B126"/>
      <c r="C126" s="56" t="s">
        <v>42</v>
      </c>
      <c r="D126" s="57"/>
      <c r="E126" s="58">
        <f>SUM(E115:E125)</f>
        <v>56315200</v>
      </c>
    </row>
    <row r="127" spans="1:5" x14ac:dyDescent="0.25">
      <c r="A127"/>
      <c r="B127"/>
      <c r="C127"/>
      <c r="D127"/>
      <c r="E127"/>
    </row>
    <row r="128" spans="1:5" x14ac:dyDescent="0.25">
      <c r="A128"/>
      <c r="B128" s="65" t="s">
        <v>37</v>
      </c>
      <c r="C128" s="48" t="s">
        <v>38</v>
      </c>
      <c r="D128" s="97" t="s">
        <v>39</v>
      </c>
      <c r="E128" s="50" t="s">
        <v>40</v>
      </c>
    </row>
    <row r="129" spans="1:5" x14ac:dyDescent="0.25">
      <c r="A129"/>
      <c r="B129" s="51">
        <v>160</v>
      </c>
      <c r="C129" s="105"/>
      <c r="D129" s="87" t="s">
        <v>120</v>
      </c>
      <c r="E129" s="134">
        <v>9000000</v>
      </c>
    </row>
    <row r="130" spans="1:5" x14ac:dyDescent="0.25">
      <c r="A130"/>
      <c r="B130" s="55"/>
      <c r="C130" s="56" t="s">
        <v>42</v>
      </c>
      <c r="D130" s="101"/>
      <c r="E130" s="102">
        <f>SUM(E129)</f>
        <v>9000000</v>
      </c>
    </row>
    <row r="131" spans="1:5" x14ac:dyDescent="0.25">
      <c r="A131"/>
      <c r="B131"/>
      <c r="C131"/>
      <c r="D131"/>
      <c r="E131"/>
    </row>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sheetData>
  <mergeCells count="4">
    <mergeCell ref="A2:E4"/>
    <mergeCell ref="A5:E11"/>
    <mergeCell ref="A56:E58"/>
    <mergeCell ref="A59:E66"/>
  </mergeCells>
  <pageMargins left="0.98425196850393704" right="0.98425196850393704" top="0.98425196850393704" bottom="0.98425196850393704" header="0.51181102362204722" footer="0.51181102362204722"/>
  <pageSetup paperSize="9" scale="92" firstPageNumber="22" orientation="portrait" useFirstPageNumber="1" r:id="rId1"/>
  <headerFooter alignWithMargins="0">
    <oddHeader>&amp;C&amp;"Arial,Kurzíva"Příloha č. 2: Rozpočtové změny č. 121/16 - 122/16 schválené Radou Olomouckého kraje 23.3.2016</oddHeader>
    <oddFooter xml:space="preserve">&amp;L&amp;"Arial,Kurzíva"Zastupitelstvo OK 29.4.2016
4.1. - Rozpočet Olomouckého kraje 2016 - rozpočtové změny 
Příloha č.2: Rozpočtové změny č. 121/16 - 122/16 schválené Radou Olomouckého kraje 23.3.2016&amp;R&amp;"Arial,Kurzíva"Strana &amp;P (celkem 33)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0"/>
  <sheetViews>
    <sheetView showGridLines="0"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s>
  <sheetData>
    <row r="1" spans="1:5" ht="15" customHeight="1" x14ac:dyDescent="0.3">
      <c r="A1" s="36" t="s">
        <v>195</v>
      </c>
    </row>
    <row r="2" spans="1:5" ht="15" customHeight="1" x14ac:dyDescent="0.25">
      <c r="A2" s="154" t="s">
        <v>94</v>
      </c>
      <c r="B2" s="154"/>
      <c r="C2" s="154"/>
      <c r="D2" s="154"/>
      <c r="E2" s="154"/>
    </row>
    <row r="3" spans="1:5" ht="15" customHeight="1" x14ac:dyDescent="0.25">
      <c r="A3" s="89" t="s">
        <v>196</v>
      </c>
      <c r="B3" s="89"/>
      <c r="C3" s="89"/>
      <c r="D3" s="89"/>
      <c r="E3" s="89"/>
    </row>
    <row r="4" spans="1:5" ht="15" customHeight="1" x14ac:dyDescent="0.25">
      <c r="A4" s="89"/>
      <c r="B4" s="89"/>
      <c r="C4" s="89"/>
      <c r="D4" s="89"/>
      <c r="E4" s="89"/>
    </row>
    <row r="5" spans="1:5" ht="15" customHeight="1" x14ac:dyDescent="0.25">
      <c r="A5" s="89"/>
      <c r="B5" s="89"/>
      <c r="C5" s="89"/>
      <c r="D5" s="89"/>
      <c r="E5" s="89"/>
    </row>
    <row r="6" spans="1:5" ht="15" customHeight="1" x14ac:dyDescent="0.25">
      <c r="A6" s="89"/>
      <c r="B6" s="89"/>
      <c r="C6" s="89"/>
      <c r="D6" s="89"/>
      <c r="E6" s="89"/>
    </row>
    <row r="7" spans="1:5" ht="15" customHeight="1" x14ac:dyDescent="0.25">
      <c r="A7" s="89"/>
      <c r="B7" s="89"/>
      <c r="C7" s="89"/>
      <c r="D7" s="89"/>
      <c r="E7" s="89"/>
    </row>
    <row r="8" spans="1:5" ht="15" customHeight="1" x14ac:dyDescent="0.25">
      <c r="A8" s="89"/>
      <c r="B8" s="89"/>
      <c r="C8" s="89"/>
      <c r="D8" s="89"/>
      <c r="E8" s="89"/>
    </row>
    <row r="9" spans="1:5" ht="15" customHeight="1" x14ac:dyDescent="0.25">
      <c r="A9" s="89"/>
      <c r="B9" s="89"/>
      <c r="C9" s="89"/>
      <c r="D9" s="89"/>
      <c r="E9" s="89"/>
    </row>
    <row r="10" spans="1:5" ht="15" customHeight="1" x14ac:dyDescent="0.25">
      <c r="A10" s="39"/>
      <c r="B10" s="39"/>
      <c r="C10" s="39"/>
      <c r="D10" s="39"/>
      <c r="E10" s="39"/>
    </row>
    <row r="11" spans="1:5" ht="15" customHeight="1" x14ac:dyDescent="0.25">
      <c r="A11" s="40" t="s">
        <v>1</v>
      </c>
      <c r="B11" s="46"/>
      <c r="C11" s="46"/>
      <c r="D11" s="46"/>
      <c r="E11" s="46"/>
    </row>
    <row r="12" spans="1:5" ht="15" customHeight="1" x14ac:dyDescent="0.25">
      <c r="A12" s="42" t="s">
        <v>52</v>
      </c>
      <c r="B12" s="46"/>
      <c r="C12" s="46"/>
      <c r="D12" s="46"/>
      <c r="E12" s="61" t="s">
        <v>53</v>
      </c>
    </row>
    <row r="13" spans="1:5" ht="15" customHeight="1" x14ac:dyDescent="0.25">
      <c r="A13" s="45"/>
      <c r="B13" s="44"/>
      <c r="C13" s="46"/>
      <c r="D13" s="46"/>
      <c r="E13" s="47"/>
    </row>
    <row r="14" spans="1:5" ht="15" customHeight="1" x14ac:dyDescent="0.25">
      <c r="A14" s="108"/>
      <c r="B14" s="96"/>
      <c r="C14" s="48" t="s">
        <v>38</v>
      </c>
      <c r="D14" s="49" t="s">
        <v>39</v>
      </c>
      <c r="E14" s="50" t="s">
        <v>40</v>
      </c>
    </row>
    <row r="15" spans="1:5" ht="15" customHeight="1" x14ac:dyDescent="0.25">
      <c r="A15" s="121"/>
      <c r="B15" s="110"/>
      <c r="C15" s="105">
        <v>6172</v>
      </c>
      <c r="D15" s="155" t="s">
        <v>197</v>
      </c>
      <c r="E15" s="119">
        <v>219.99</v>
      </c>
    </row>
    <row r="16" spans="1:5" ht="15" customHeight="1" x14ac:dyDescent="0.25">
      <c r="A16" s="121"/>
      <c r="B16" s="133"/>
      <c r="C16" s="56" t="s">
        <v>42</v>
      </c>
      <c r="D16" s="57"/>
      <c r="E16" s="58">
        <f>SUM(E15:E15)</f>
        <v>219.99</v>
      </c>
    </row>
    <row r="17" spans="1:5" ht="15" customHeight="1" x14ac:dyDescent="0.3">
      <c r="A17" s="36"/>
    </row>
    <row r="18" spans="1:5" ht="15" customHeight="1" x14ac:dyDescent="0.25">
      <c r="A18" s="40" t="s">
        <v>17</v>
      </c>
      <c r="B18" s="41"/>
      <c r="C18" s="41"/>
      <c r="D18" s="44"/>
      <c r="E18" s="44"/>
    </row>
    <row r="19" spans="1:5" ht="15" customHeight="1" x14ac:dyDescent="0.25">
      <c r="A19" s="42" t="s">
        <v>52</v>
      </c>
      <c r="B19" s="46"/>
      <c r="C19" s="46"/>
      <c r="D19" s="46"/>
      <c r="E19" s="61" t="s">
        <v>53</v>
      </c>
    </row>
    <row r="20" spans="1:5" ht="15" customHeight="1" x14ac:dyDescent="0.25">
      <c r="A20" s="62"/>
      <c r="B20" s="63"/>
      <c r="C20" s="41"/>
      <c r="D20" s="62"/>
      <c r="E20" s="64"/>
    </row>
    <row r="21" spans="1:5" ht="15" customHeight="1" x14ac:dyDescent="0.25">
      <c r="B21" s="108"/>
      <c r="C21" s="65" t="s">
        <v>38</v>
      </c>
      <c r="D21" s="49" t="s">
        <v>45</v>
      </c>
      <c r="E21" s="50" t="s">
        <v>40</v>
      </c>
    </row>
    <row r="22" spans="1:5" ht="15" customHeight="1" x14ac:dyDescent="0.25">
      <c r="B22" s="121"/>
      <c r="C22" s="67">
        <v>6172</v>
      </c>
      <c r="D22" s="156" t="s">
        <v>118</v>
      </c>
      <c r="E22" s="119">
        <v>219.99</v>
      </c>
    </row>
    <row r="23" spans="1:5" ht="15" customHeight="1" x14ac:dyDescent="0.25">
      <c r="B23" s="80"/>
      <c r="C23" s="69" t="s">
        <v>42</v>
      </c>
      <c r="D23" s="70"/>
      <c r="E23" s="71">
        <f>SUM(E22:E22)</f>
        <v>219.99</v>
      </c>
    </row>
    <row r="24" spans="1:5" ht="15" customHeight="1" x14ac:dyDescent="0.25"/>
    <row r="25" spans="1:5" ht="15" customHeight="1" x14ac:dyDescent="0.25"/>
    <row r="26" spans="1:5" ht="15" customHeight="1" x14ac:dyDescent="0.3">
      <c r="A26" s="36" t="s">
        <v>198</v>
      </c>
    </row>
    <row r="27" spans="1:5" ht="15" customHeight="1" x14ac:dyDescent="0.25">
      <c r="A27" s="37" t="s">
        <v>32</v>
      </c>
      <c r="B27" s="37"/>
      <c r="C27" s="37"/>
      <c r="D27" s="37"/>
      <c r="E27" s="37"/>
    </row>
    <row r="28" spans="1:5" ht="15" customHeight="1" x14ac:dyDescent="0.25">
      <c r="A28" s="37" t="s">
        <v>64</v>
      </c>
      <c r="B28" s="37"/>
      <c r="C28" s="37"/>
      <c r="D28" s="37"/>
      <c r="E28" s="37"/>
    </row>
    <row r="29" spans="1:5" ht="15" customHeight="1" x14ac:dyDescent="0.25">
      <c r="A29" s="89" t="s">
        <v>199</v>
      </c>
      <c r="B29" s="89"/>
      <c r="C29" s="89"/>
      <c r="D29" s="89"/>
      <c r="E29" s="89"/>
    </row>
    <row r="30" spans="1:5" ht="15" customHeight="1" x14ac:dyDescent="0.25">
      <c r="A30" s="89"/>
      <c r="B30" s="89"/>
      <c r="C30" s="89"/>
      <c r="D30" s="89"/>
      <c r="E30" s="89"/>
    </row>
    <row r="31" spans="1:5" ht="15" customHeight="1" x14ac:dyDescent="0.25">
      <c r="A31" s="89"/>
      <c r="B31" s="89"/>
      <c r="C31" s="89"/>
      <c r="D31" s="89"/>
      <c r="E31" s="89"/>
    </row>
    <row r="32" spans="1:5" ht="15" customHeight="1" x14ac:dyDescent="0.25">
      <c r="A32" s="89"/>
      <c r="B32" s="89"/>
      <c r="C32" s="89"/>
      <c r="D32" s="89"/>
      <c r="E32" s="89"/>
    </row>
    <row r="33" spans="1:5" ht="15" customHeight="1" x14ac:dyDescent="0.25">
      <c r="A33" s="89"/>
      <c r="B33" s="89"/>
      <c r="C33" s="89"/>
      <c r="D33" s="89"/>
      <c r="E33" s="89"/>
    </row>
    <row r="34" spans="1:5" ht="15" customHeight="1" x14ac:dyDescent="0.25">
      <c r="A34" s="89"/>
      <c r="B34" s="89"/>
      <c r="C34" s="89"/>
      <c r="D34" s="89"/>
      <c r="E34" s="89"/>
    </row>
    <row r="35" spans="1:5" ht="15" customHeight="1" x14ac:dyDescent="0.25">
      <c r="A35" s="89"/>
      <c r="B35" s="89"/>
      <c r="C35" s="89"/>
      <c r="D35" s="89"/>
      <c r="E35" s="89"/>
    </row>
    <row r="36" spans="1:5" ht="15" customHeight="1" x14ac:dyDescent="0.25">
      <c r="A36" s="89"/>
      <c r="B36" s="89"/>
      <c r="C36" s="89"/>
      <c r="D36" s="89"/>
      <c r="E36" s="89"/>
    </row>
    <row r="37" spans="1:5" ht="15" customHeight="1" x14ac:dyDescent="0.25">
      <c r="A37" s="39"/>
      <c r="B37" s="90"/>
      <c r="C37" s="39"/>
      <c r="D37" s="39"/>
      <c r="E37" s="39"/>
    </row>
    <row r="38" spans="1:5" ht="15" customHeight="1" x14ac:dyDescent="0.25">
      <c r="A38" s="40" t="s">
        <v>1</v>
      </c>
      <c r="B38" s="91"/>
      <c r="C38" s="41"/>
      <c r="D38" s="41"/>
      <c r="E38" s="41"/>
    </row>
    <row r="39" spans="1:5" ht="15" customHeight="1" x14ac:dyDescent="0.25">
      <c r="A39" s="73" t="s">
        <v>81</v>
      </c>
      <c r="B39" s="41"/>
      <c r="C39" s="41"/>
      <c r="D39" s="41"/>
      <c r="E39" s="43" t="s">
        <v>82</v>
      </c>
    </row>
    <row r="40" spans="1:5" ht="15" customHeight="1" x14ac:dyDescent="0.25">
      <c r="A40" s="44"/>
      <c r="B40" s="92"/>
      <c r="C40" s="46"/>
      <c r="D40" s="46"/>
      <c r="E40" s="47"/>
    </row>
    <row r="41" spans="1:5" ht="15" customHeight="1" x14ac:dyDescent="0.25">
      <c r="B41" s="48" t="s">
        <v>37</v>
      </c>
      <c r="C41" s="48" t="s">
        <v>38</v>
      </c>
      <c r="D41" s="49" t="s">
        <v>39</v>
      </c>
      <c r="E41" s="50" t="s">
        <v>40</v>
      </c>
    </row>
    <row r="42" spans="1:5" ht="15" customHeight="1" x14ac:dyDescent="0.25">
      <c r="B42" s="93">
        <v>38587505</v>
      </c>
      <c r="C42" s="94"/>
      <c r="D42" s="95" t="s">
        <v>66</v>
      </c>
      <c r="E42" s="54">
        <v>5137061.47</v>
      </c>
    </row>
    <row r="43" spans="1:5" ht="15" customHeight="1" x14ac:dyDescent="0.25">
      <c r="B43" s="93">
        <v>38587005</v>
      </c>
      <c r="C43" s="94"/>
      <c r="D43" s="157" t="s">
        <v>92</v>
      </c>
      <c r="E43" s="54">
        <v>38932.75</v>
      </c>
    </row>
    <row r="44" spans="1:5" ht="15" customHeight="1" x14ac:dyDescent="0.25">
      <c r="B44" s="55"/>
      <c r="C44" s="56" t="s">
        <v>42</v>
      </c>
      <c r="D44" s="57"/>
      <c r="E44" s="58">
        <f>SUM(E42:E43)</f>
        <v>5175994.22</v>
      </c>
    </row>
    <row r="45" spans="1:5" ht="15" customHeight="1" x14ac:dyDescent="0.25"/>
    <row r="46" spans="1:5" ht="15" customHeight="1" x14ac:dyDescent="0.25">
      <c r="A46" s="45" t="s">
        <v>17</v>
      </c>
      <c r="B46" s="46"/>
      <c r="C46" s="46"/>
      <c r="D46" s="46"/>
      <c r="E46" s="46"/>
    </row>
    <row r="47" spans="1:5" ht="15" customHeight="1" x14ac:dyDescent="0.25">
      <c r="A47" s="42" t="s">
        <v>35</v>
      </c>
      <c r="B47" s="46"/>
      <c r="C47" s="46"/>
      <c r="D47" s="46"/>
      <c r="E47" s="61" t="s">
        <v>36</v>
      </c>
    </row>
    <row r="48" spans="1:5" ht="15" customHeight="1" x14ac:dyDescent="0.25">
      <c r="A48" s="45"/>
      <c r="B48" s="44"/>
      <c r="C48" s="46"/>
      <c r="D48" s="46"/>
      <c r="E48" s="47"/>
    </row>
    <row r="49" spans="1:5" ht="15" customHeight="1" x14ac:dyDescent="0.25">
      <c r="A49" s="96"/>
      <c r="B49" s="96"/>
      <c r="C49" s="48" t="s">
        <v>38</v>
      </c>
      <c r="D49" s="49" t="s">
        <v>45</v>
      </c>
      <c r="E49" s="50" t="s">
        <v>40</v>
      </c>
    </row>
    <row r="50" spans="1:5" ht="15" customHeight="1" x14ac:dyDescent="0.25">
      <c r="A50" s="98"/>
      <c r="B50" s="110"/>
      <c r="C50" s="112">
        <v>6409</v>
      </c>
      <c r="D50" s="68" t="s">
        <v>83</v>
      </c>
      <c r="E50" s="158">
        <v>5175994.22</v>
      </c>
    </row>
    <row r="51" spans="1:5" ht="15" customHeight="1" x14ac:dyDescent="0.25">
      <c r="A51" s="99"/>
      <c r="B51" s="113"/>
      <c r="C51" s="56" t="s">
        <v>42</v>
      </c>
      <c r="D51" s="57"/>
      <c r="E51" s="58">
        <f>SUM(E50:E50)</f>
        <v>5175994.22</v>
      </c>
    </row>
    <row r="52" spans="1:5" ht="15" customHeight="1" x14ac:dyDescent="0.25"/>
    <row r="53" spans="1:5" ht="15" customHeight="1" x14ac:dyDescent="0.25"/>
    <row r="54" spans="1:5" ht="15" customHeight="1" x14ac:dyDescent="0.3">
      <c r="A54" s="36" t="s">
        <v>200</v>
      </c>
    </row>
    <row r="55" spans="1:5" ht="15" customHeight="1" x14ac:dyDescent="0.25">
      <c r="A55" s="159" t="s">
        <v>32</v>
      </c>
      <c r="B55" s="159"/>
      <c r="C55" s="159"/>
      <c r="D55" s="159"/>
      <c r="E55" s="159"/>
    </row>
    <row r="56" spans="1:5" ht="15" customHeight="1" x14ac:dyDescent="0.25">
      <c r="A56" s="37" t="s">
        <v>50</v>
      </c>
      <c r="B56" s="37"/>
      <c r="C56" s="37"/>
      <c r="D56" s="37"/>
      <c r="E56" s="37"/>
    </row>
    <row r="57" spans="1:5" ht="15" customHeight="1" x14ac:dyDescent="0.25">
      <c r="A57" s="38" t="s">
        <v>201</v>
      </c>
      <c r="B57" s="38"/>
      <c r="C57" s="38"/>
      <c r="D57" s="38"/>
      <c r="E57" s="38"/>
    </row>
    <row r="58" spans="1:5" ht="15" customHeight="1" x14ac:dyDescent="0.25">
      <c r="A58" s="38"/>
      <c r="B58" s="38"/>
      <c r="C58" s="38"/>
      <c r="D58" s="38"/>
      <c r="E58" s="38"/>
    </row>
    <row r="59" spans="1:5" ht="15" customHeight="1" x14ac:dyDescent="0.25">
      <c r="A59" s="38"/>
      <c r="B59" s="38"/>
      <c r="C59" s="38"/>
      <c r="D59" s="38"/>
      <c r="E59" s="38"/>
    </row>
    <row r="60" spans="1:5" ht="15" customHeight="1" x14ac:dyDescent="0.25">
      <c r="A60" s="38"/>
      <c r="B60" s="38"/>
      <c r="C60" s="38"/>
      <c r="D60" s="38"/>
      <c r="E60" s="38"/>
    </row>
    <row r="61" spans="1:5" ht="15" customHeight="1" x14ac:dyDescent="0.25">
      <c r="A61" s="38"/>
      <c r="B61" s="38"/>
      <c r="C61" s="38"/>
      <c r="D61" s="38"/>
      <c r="E61" s="38"/>
    </row>
    <row r="62" spans="1:5" ht="15" customHeight="1" x14ac:dyDescent="0.25">
      <c r="A62" s="38"/>
      <c r="B62" s="38"/>
      <c r="C62" s="38"/>
      <c r="D62" s="38"/>
      <c r="E62" s="38"/>
    </row>
    <row r="63" spans="1:5" ht="15" customHeight="1" x14ac:dyDescent="0.25">
      <c r="A63" s="85"/>
      <c r="B63" s="160"/>
      <c r="C63" s="85"/>
      <c r="D63" s="85"/>
      <c r="E63" s="85"/>
    </row>
    <row r="64" spans="1:5" ht="15" customHeight="1" x14ac:dyDescent="0.25">
      <c r="A64" s="40" t="s">
        <v>1</v>
      </c>
      <c r="B64" s="91"/>
      <c r="C64" s="41"/>
      <c r="D64" s="41"/>
      <c r="E64" s="41"/>
    </row>
    <row r="65" spans="1:5" ht="15" customHeight="1" x14ac:dyDescent="0.25">
      <c r="A65" s="73" t="s">
        <v>52</v>
      </c>
      <c r="B65" s="91"/>
      <c r="C65" s="41"/>
      <c r="D65" s="41"/>
      <c r="E65" s="43" t="s">
        <v>53</v>
      </c>
    </row>
    <row r="66" spans="1:5" ht="15" customHeight="1" x14ac:dyDescent="0.25">
      <c r="A66" s="62"/>
      <c r="B66" s="161"/>
      <c r="C66" s="41"/>
      <c r="D66" s="41"/>
      <c r="E66" s="74"/>
    </row>
    <row r="67" spans="1:5" ht="15" customHeight="1" x14ac:dyDescent="0.25">
      <c r="B67" s="65" t="s">
        <v>37</v>
      </c>
      <c r="C67" s="65" t="s">
        <v>38</v>
      </c>
      <c r="D67" s="75" t="s">
        <v>39</v>
      </c>
      <c r="E67" s="65" t="s">
        <v>40</v>
      </c>
    </row>
    <row r="68" spans="1:5" ht="15" customHeight="1" x14ac:dyDescent="0.25">
      <c r="B68" s="76">
        <v>33160</v>
      </c>
      <c r="C68" s="52"/>
      <c r="D68" s="53" t="s">
        <v>54</v>
      </c>
      <c r="E68" s="54">
        <v>521000</v>
      </c>
    </row>
    <row r="69" spans="1:5" ht="15" customHeight="1" x14ac:dyDescent="0.25">
      <c r="B69" s="77"/>
      <c r="C69" s="69" t="s">
        <v>42</v>
      </c>
      <c r="D69" s="78"/>
      <c r="E69" s="79">
        <f>SUM(E68:E68)</f>
        <v>521000</v>
      </c>
    </row>
    <row r="70" spans="1:5" ht="15" customHeight="1" x14ac:dyDescent="0.3">
      <c r="A70" s="59"/>
      <c r="B70" s="162"/>
      <c r="C70" s="60"/>
      <c r="D70" s="60"/>
      <c r="E70" s="60"/>
    </row>
    <row r="71" spans="1:5" ht="15" customHeight="1" x14ac:dyDescent="0.25">
      <c r="A71" s="45" t="s">
        <v>17</v>
      </c>
      <c r="B71" s="137"/>
      <c r="C71" s="46"/>
      <c r="D71" s="46"/>
      <c r="E71" s="44"/>
    </row>
    <row r="72" spans="1:5" ht="15" customHeight="1" x14ac:dyDescent="0.25">
      <c r="A72" s="42" t="s">
        <v>52</v>
      </c>
      <c r="B72" s="137"/>
      <c r="C72" s="46"/>
      <c r="D72" s="46"/>
      <c r="E72" s="61" t="s">
        <v>53</v>
      </c>
    </row>
    <row r="73" spans="1:5" ht="15" customHeight="1" x14ac:dyDescent="0.25">
      <c r="A73" s="42"/>
      <c r="B73" s="137"/>
      <c r="C73" s="46"/>
      <c r="D73" s="46"/>
      <c r="E73" s="61"/>
    </row>
    <row r="74" spans="1:5" ht="15" customHeight="1" x14ac:dyDescent="0.25">
      <c r="B74" s="65" t="s">
        <v>37</v>
      </c>
      <c r="C74" s="65" t="s">
        <v>38</v>
      </c>
      <c r="D74" s="75" t="s">
        <v>39</v>
      </c>
      <c r="E74" s="65" t="s">
        <v>40</v>
      </c>
    </row>
    <row r="75" spans="1:5" ht="15" customHeight="1" x14ac:dyDescent="0.25">
      <c r="B75" s="76">
        <v>33160</v>
      </c>
      <c r="C75" s="52"/>
      <c r="D75" s="53" t="s">
        <v>58</v>
      </c>
      <c r="E75" s="54">
        <v>521000</v>
      </c>
    </row>
    <row r="76" spans="1:5" ht="15" customHeight="1" x14ac:dyDescent="0.25">
      <c r="B76" s="77"/>
      <c r="C76" s="69" t="s">
        <v>42</v>
      </c>
      <c r="D76" s="78"/>
      <c r="E76" s="79">
        <f>SUM(E75:E75)</f>
        <v>521000</v>
      </c>
    </row>
    <row r="77" spans="1:5" ht="15" customHeight="1" x14ac:dyDescent="0.25"/>
    <row r="78" spans="1:5" ht="15" customHeight="1" x14ac:dyDescent="0.25"/>
    <row r="79" spans="1:5" ht="15" customHeight="1" x14ac:dyDescent="0.3">
      <c r="A79" s="36" t="s">
        <v>202</v>
      </c>
    </row>
    <row r="80" spans="1:5" ht="15" customHeight="1" x14ac:dyDescent="0.25">
      <c r="A80" s="37" t="s">
        <v>32</v>
      </c>
      <c r="B80" s="37"/>
      <c r="C80" s="37"/>
      <c r="D80" s="37"/>
      <c r="E80" s="37"/>
    </row>
    <row r="81" spans="1:5" ht="15" customHeight="1" x14ac:dyDescent="0.25">
      <c r="A81" s="37" t="s">
        <v>50</v>
      </c>
      <c r="B81" s="37"/>
      <c r="C81" s="37"/>
      <c r="D81" s="37"/>
      <c r="E81" s="37"/>
    </row>
    <row r="82" spans="1:5" ht="15" customHeight="1" x14ac:dyDescent="0.25">
      <c r="A82" s="38" t="s">
        <v>203</v>
      </c>
      <c r="B82" s="38"/>
      <c r="C82" s="38"/>
      <c r="D82" s="38"/>
      <c r="E82" s="38"/>
    </row>
    <row r="83" spans="1:5" ht="15" customHeight="1" x14ac:dyDescent="0.25">
      <c r="A83" s="38"/>
      <c r="B83" s="38"/>
      <c r="C83" s="38"/>
      <c r="D83" s="38"/>
      <c r="E83" s="38"/>
    </row>
    <row r="84" spans="1:5" ht="15" customHeight="1" x14ac:dyDescent="0.25">
      <c r="A84" s="38"/>
      <c r="B84" s="38"/>
      <c r="C84" s="38"/>
      <c r="D84" s="38"/>
      <c r="E84" s="38"/>
    </row>
    <row r="85" spans="1:5" ht="15" customHeight="1" x14ac:dyDescent="0.25">
      <c r="A85" s="38"/>
      <c r="B85" s="38"/>
      <c r="C85" s="38"/>
      <c r="D85" s="38"/>
      <c r="E85" s="38"/>
    </row>
    <row r="86" spans="1:5" ht="15" customHeight="1" x14ac:dyDescent="0.25">
      <c r="A86" s="38"/>
      <c r="B86" s="38"/>
      <c r="C86" s="38"/>
      <c r="D86" s="38"/>
      <c r="E86" s="38"/>
    </row>
    <row r="87" spans="1:5" ht="15" customHeight="1" x14ac:dyDescent="0.25">
      <c r="A87" s="85"/>
      <c r="B87" s="85"/>
      <c r="C87" s="85"/>
      <c r="D87" s="85"/>
      <c r="E87" s="85"/>
    </row>
    <row r="88" spans="1:5" ht="15" customHeight="1" x14ac:dyDescent="0.25">
      <c r="A88" s="40" t="s">
        <v>1</v>
      </c>
      <c r="B88" s="41"/>
      <c r="C88" s="41"/>
      <c r="D88" s="41"/>
      <c r="E88" s="41"/>
    </row>
    <row r="89" spans="1:5" ht="15" customHeight="1" x14ac:dyDescent="0.25">
      <c r="A89" s="73" t="s">
        <v>52</v>
      </c>
      <c r="B89" s="41"/>
      <c r="C89" s="41"/>
      <c r="D89" s="41"/>
      <c r="E89" s="43" t="s">
        <v>53</v>
      </c>
    </row>
    <row r="90" spans="1:5" ht="15" customHeight="1" x14ac:dyDescent="0.25">
      <c r="A90" s="140"/>
      <c r="B90" s="40"/>
      <c r="C90" s="41"/>
      <c r="D90" s="41"/>
      <c r="E90" s="74"/>
    </row>
    <row r="91" spans="1:5" ht="15" customHeight="1" x14ac:dyDescent="0.25">
      <c r="B91" s="65" t="s">
        <v>37</v>
      </c>
      <c r="C91" s="65" t="s">
        <v>38</v>
      </c>
      <c r="D91" s="75" t="s">
        <v>39</v>
      </c>
      <c r="E91" s="65" t="s">
        <v>40</v>
      </c>
    </row>
    <row r="92" spans="1:5" ht="15" customHeight="1" x14ac:dyDescent="0.25">
      <c r="B92" s="163">
        <v>33038</v>
      </c>
      <c r="C92" s="164"/>
      <c r="D92" s="53" t="s">
        <v>54</v>
      </c>
      <c r="E92" s="54">
        <v>1633503</v>
      </c>
    </row>
    <row r="93" spans="1:5" ht="15" customHeight="1" x14ac:dyDescent="0.25">
      <c r="B93" s="165"/>
      <c r="C93" s="69" t="s">
        <v>42</v>
      </c>
      <c r="D93" s="78"/>
      <c r="E93" s="79">
        <f>SUM(E92:E92)</f>
        <v>1633503</v>
      </c>
    </row>
    <row r="94" spans="1:5" ht="15" customHeight="1" x14ac:dyDescent="0.3">
      <c r="A94" s="59"/>
      <c r="B94" s="60"/>
      <c r="C94" s="60"/>
      <c r="D94" s="60"/>
      <c r="E94" s="60"/>
    </row>
    <row r="95" spans="1:5" ht="15" customHeight="1" x14ac:dyDescent="0.25">
      <c r="A95" s="40" t="s">
        <v>17</v>
      </c>
      <c r="B95" s="41"/>
      <c r="C95" s="41"/>
      <c r="D95" s="41"/>
      <c r="E95" s="140"/>
    </row>
    <row r="96" spans="1:5" ht="15" customHeight="1" x14ac:dyDescent="0.25">
      <c r="A96" s="73" t="s">
        <v>52</v>
      </c>
      <c r="B96" s="41"/>
      <c r="C96" s="41"/>
      <c r="D96" s="41"/>
      <c r="E96" s="43" t="s">
        <v>53</v>
      </c>
    </row>
    <row r="97" spans="1:5" ht="15" customHeight="1" x14ac:dyDescent="0.25">
      <c r="A97" s="140"/>
      <c r="B97" s="40"/>
      <c r="C97" s="41"/>
      <c r="D97" s="41"/>
      <c r="E97" s="74"/>
    </row>
    <row r="98" spans="1:5" ht="15" customHeight="1" x14ac:dyDescent="0.25">
      <c r="B98" s="65" t="s">
        <v>37</v>
      </c>
      <c r="C98" s="65" t="s">
        <v>38</v>
      </c>
      <c r="D98" s="75" t="s">
        <v>39</v>
      </c>
      <c r="E98" s="65" t="s">
        <v>40</v>
      </c>
    </row>
    <row r="99" spans="1:5" ht="15" customHeight="1" x14ac:dyDescent="0.25">
      <c r="B99" s="163">
        <v>33038</v>
      </c>
      <c r="C99" s="164"/>
      <c r="D99" s="87" t="s">
        <v>58</v>
      </c>
      <c r="E99" s="54">
        <f>1196984+328244+53600</f>
        <v>1578828</v>
      </c>
    </row>
    <row r="100" spans="1:5" ht="15" customHeight="1" x14ac:dyDescent="0.25">
      <c r="B100" s="165"/>
      <c r="C100" s="69" t="s">
        <v>42</v>
      </c>
      <c r="D100" s="78"/>
      <c r="E100" s="79">
        <f>SUM(E99:E99)</f>
        <v>1578828</v>
      </c>
    </row>
    <row r="101" spans="1:5" ht="15" customHeight="1" x14ac:dyDescent="0.25"/>
    <row r="102" spans="1:5" ht="15" customHeight="1" x14ac:dyDescent="0.25">
      <c r="C102" s="48" t="s">
        <v>38</v>
      </c>
      <c r="D102" s="49" t="s">
        <v>45</v>
      </c>
      <c r="E102" s="50" t="s">
        <v>40</v>
      </c>
    </row>
    <row r="103" spans="1:5" ht="15" customHeight="1" x14ac:dyDescent="0.25">
      <c r="C103" s="117">
        <v>3121</v>
      </c>
      <c r="D103" s="132" t="s">
        <v>118</v>
      </c>
      <c r="E103" s="119">
        <v>52722</v>
      </c>
    </row>
    <row r="104" spans="1:5" ht="15" customHeight="1" x14ac:dyDescent="0.25">
      <c r="C104" s="117">
        <v>3122</v>
      </c>
      <c r="D104" s="95" t="s">
        <v>119</v>
      </c>
      <c r="E104" s="119">
        <v>1953</v>
      </c>
    </row>
    <row r="105" spans="1:5" ht="15" customHeight="1" x14ac:dyDescent="0.25">
      <c r="C105" s="56" t="s">
        <v>42</v>
      </c>
      <c r="D105" s="57"/>
      <c r="E105" s="58">
        <f>SUM(E103:E104)</f>
        <v>54675</v>
      </c>
    </row>
    <row r="106" spans="1:5" ht="15" customHeight="1" x14ac:dyDescent="0.25"/>
    <row r="107" spans="1:5" ht="15" customHeight="1" x14ac:dyDescent="0.25"/>
    <row r="108" spans="1:5" ht="15" customHeight="1" x14ac:dyDescent="0.3">
      <c r="A108" s="36" t="s">
        <v>204</v>
      </c>
    </row>
    <row r="109" spans="1:5" ht="15" customHeight="1" x14ac:dyDescent="0.25">
      <c r="A109" s="37" t="s">
        <v>32</v>
      </c>
      <c r="B109" s="37"/>
      <c r="C109" s="37"/>
      <c r="D109" s="37"/>
      <c r="E109" s="37"/>
    </row>
    <row r="110" spans="1:5" ht="15" customHeight="1" x14ac:dyDescent="0.25">
      <c r="A110" s="89" t="s">
        <v>205</v>
      </c>
      <c r="B110" s="89"/>
      <c r="C110" s="89"/>
      <c r="D110" s="89"/>
      <c r="E110" s="89"/>
    </row>
    <row r="111" spans="1:5" ht="15" customHeight="1" x14ac:dyDescent="0.25">
      <c r="A111" s="89"/>
      <c r="B111" s="89"/>
      <c r="C111" s="89"/>
      <c r="D111" s="89"/>
      <c r="E111" s="89"/>
    </row>
    <row r="112" spans="1:5" ht="15" customHeight="1" x14ac:dyDescent="0.25">
      <c r="A112" s="89"/>
      <c r="B112" s="89"/>
      <c r="C112" s="89"/>
      <c r="D112" s="89"/>
      <c r="E112" s="89"/>
    </row>
    <row r="113" spans="1:5" ht="15" customHeight="1" x14ac:dyDescent="0.25">
      <c r="A113" s="89"/>
      <c r="B113" s="89"/>
      <c r="C113" s="89"/>
      <c r="D113" s="89"/>
      <c r="E113" s="89"/>
    </row>
    <row r="114" spans="1:5" ht="15" customHeight="1" x14ac:dyDescent="0.25">
      <c r="A114" s="89"/>
      <c r="B114" s="89"/>
      <c r="C114" s="89"/>
      <c r="D114" s="89"/>
      <c r="E114" s="89"/>
    </row>
    <row r="115" spans="1:5" ht="15" customHeight="1" x14ac:dyDescent="0.25">
      <c r="A115" s="89"/>
      <c r="B115" s="89"/>
      <c r="C115" s="89"/>
      <c r="D115" s="89"/>
      <c r="E115" s="89"/>
    </row>
    <row r="116" spans="1:5" ht="15" customHeight="1" x14ac:dyDescent="0.25">
      <c r="A116" s="124"/>
      <c r="B116" s="124"/>
      <c r="C116" s="124"/>
      <c r="D116" s="124"/>
      <c r="E116" s="124"/>
    </row>
    <row r="117" spans="1:5" ht="15" customHeight="1" x14ac:dyDescent="0.25">
      <c r="A117" s="45" t="s">
        <v>1</v>
      </c>
      <c r="B117" s="46"/>
      <c r="C117" s="46"/>
      <c r="D117" s="46"/>
      <c r="E117" s="46"/>
    </row>
    <row r="118" spans="1:5" ht="15" customHeight="1" x14ac:dyDescent="0.25">
      <c r="A118" s="42" t="s">
        <v>35</v>
      </c>
      <c r="B118" s="46"/>
      <c r="C118" s="46"/>
      <c r="D118" s="46"/>
      <c r="E118" s="61" t="s">
        <v>36</v>
      </c>
    </row>
    <row r="119" spans="1:5" ht="15" customHeight="1" x14ac:dyDescent="0.25">
      <c r="B119" s="45"/>
      <c r="C119" s="46"/>
      <c r="D119" s="46"/>
      <c r="E119" s="47"/>
    </row>
    <row r="120" spans="1:5" ht="15" customHeight="1" x14ac:dyDescent="0.25">
      <c r="B120" s="96"/>
      <c r="C120" s="48" t="s">
        <v>38</v>
      </c>
      <c r="D120" s="49" t="s">
        <v>39</v>
      </c>
      <c r="E120" s="50" t="s">
        <v>40</v>
      </c>
    </row>
    <row r="121" spans="1:5" ht="15" customHeight="1" x14ac:dyDescent="0.25">
      <c r="B121" s="98"/>
      <c r="C121" s="105">
        <v>6172</v>
      </c>
      <c r="D121" s="125" t="s">
        <v>100</v>
      </c>
      <c r="E121" s="106">
        <v>78463</v>
      </c>
    </row>
    <row r="122" spans="1:5" ht="15" customHeight="1" x14ac:dyDescent="0.25">
      <c r="B122" s="98"/>
      <c r="C122" s="56" t="s">
        <v>42</v>
      </c>
      <c r="D122" s="57"/>
      <c r="E122" s="58">
        <f>SUM(E121:E121)</f>
        <v>78463</v>
      </c>
    </row>
    <row r="123" spans="1:5" ht="15" customHeight="1" x14ac:dyDescent="0.25">
      <c r="A123" s="44"/>
      <c r="B123" s="44"/>
      <c r="C123" s="44"/>
      <c r="D123" s="44"/>
      <c r="E123" s="44"/>
    </row>
    <row r="124" spans="1:5" ht="15" customHeight="1" x14ac:dyDescent="0.25">
      <c r="A124" s="45" t="s">
        <v>17</v>
      </c>
      <c r="B124" s="46"/>
      <c r="C124" s="46"/>
      <c r="D124" s="46"/>
      <c r="E124" s="44"/>
    </row>
    <row r="125" spans="1:5" ht="15" customHeight="1" x14ac:dyDescent="0.25">
      <c r="A125" s="42" t="s">
        <v>128</v>
      </c>
      <c r="B125" s="46"/>
      <c r="C125" s="46"/>
      <c r="D125" s="46"/>
      <c r="E125" s="61" t="s">
        <v>129</v>
      </c>
    </row>
    <row r="126" spans="1:5" ht="15" customHeight="1" x14ac:dyDescent="0.25">
      <c r="A126" s="44"/>
      <c r="B126" s="126"/>
      <c r="C126" s="46"/>
      <c r="E126" s="127"/>
    </row>
    <row r="127" spans="1:5" ht="15" customHeight="1" x14ac:dyDescent="0.25">
      <c r="B127" s="96"/>
      <c r="C127" s="48" t="s">
        <v>38</v>
      </c>
      <c r="D127" s="66" t="s">
        <v>45</v>
      </c>
      <c r="E127" s="50" t="s">
        <v>40</v>
      </c>
    </row>
    <row r="128" spans="1:5" ht="15" customHeight="1" x14ac:dyDescent="0.25">
      <c r="B128" s="121"/>
      <c r="C128" s="67">
        <v>6172</v>
      </c>
      <c r="D128" s="68" t="s">
        <v>46</v>
      </c>
      <c r="E128" s="106">
        <v>78463</v>
      </c>
    </row>
    <row r="129" spans="1:5" ht="15" customHeight="1" x14ac:dyDescent="0.25">
      <c r="B129" s="98"/>
      <c r="C129" s="56" t="s">
        <v>42</v>
      </c>
      <c r="D129" s="101"/>
      <c r="E129" s="102">
        <f>SUM(E128:E128)</f>
        <v>78463</v>
      </c>
    </row>
    <row r="130" spans="1:5" ht="15" customHeight="1" x14ac:dyDescent="0.25"/>
    <row r="131" spans="1:5" ht="15" customHeight="1" x14ac:dyDescent="0.25"/>
    <row r="132" spans="1:5" ht="15" customHeight="1" x14ac:dyDescent="0.3">
      <c r="A132" s="36" t="s">
        <v>206</v>
      </c>
    </row>
    <row r="133" spans="1:5" ht="15" customHeight="1" x14ac:dyDescent="0.25">
      <c r="A133" s="154" t="s">
        <v>94</v>
      </c>
      <c r="B133" s="154"/>
      <c r="C133" s="154"/>
      <c r="D133" s="154"/>
      <c r="E133" s="154"/>
    </row>
    <row r="134" spans="1:5" ht="15" customHeight="1" x14ac:dyDescent="0.25">
      <c r="A134" s="89" t="s">
        <v>207</v>
      </c>
      <c r="B134" s="89"/>
      <c r="C134" s="89"/>
      <c r="D134" s="89"/>
      <c r="E134" s="89"/>
    </row>
    <row r="135" spans="1:5" ht="15" customHeight="1" x14ac:dyDescent="0.25">
      <c r="A135" s="89"/>
      <c r="B135" s="89"/>
      <c r="C135" s="89"/>
      <c r="D135" s="89"/>
      <c r="E135" s="89"/>
    </row>
    <row r="136" spans="1:5" ht="15" customHeight="1" x14ac:dyDescent="0.25">
      <c r="A136" s="89"/>
      <c r="B136" s="89"/>
      <c r="C136" s="89"/>
      <c r="D136" s="89"/>
      <c r="E136" s="89"/>
    </row>
    <row r="137" spans="1:5" ht="15" customHeight="1" x14ac:dyDescent="0.25">
      <c r="A137" s="89"/>
      <c r="B137" s="89"/>
      <c r="C137" s="89"/>
      <c r="D137" s="89"/>
      <c r="E137" s="89"/>
    </row>
    <row r="138" spans="1:5" ht="15" customHeight="1" x14ac:dyDescent="0.25">
      <c r="A138" s="89"/>
      <c r="B138" s="89"/>
      <c r="C138" s="89"/>
      <c r="D138" s="89"/>
      <c r="E138" s="89"/>
    </row>
    <row r="139" spans="1:5" ht="15" customHeight="1" x14ac:dyDescent="0.25">
      <c r="A139" s="89"/>
      <c r="B139" s="89"/>
      <c r="C139" s="89"/>
      <c r="D139" s="89"/>
      <c r="E139" s="89"/>
    </row>
    <row r="140" spans="1:5" ht="15" customHeight="1" x14ac:dyDescent="0.25">
      <c r="A140" s="89"/>
      <c r="B140" s="89"/>
      <c r="C140" s="89"/>
      <c r="D140" s="89"/>
      <c r="E140" s="89"/>
    </row>
    <row r="141" spans="1:5" ht="15" customHeight="1" x14ac:dyDescent="0.25">
      <c r="A141" s="39"/>
      <c r="B141" s="39"/>
      <c r="C141" s="39"/>
      <c r="D141" s="39"/>
      <c r="E141" s="39"/>
    </row>
    <row r="142" spans="1:5" ht="15" customHeight="1" x14ac:dyDescent="0.25">
      <c r="A142" s="40" t="s">
        <v>1</v>
      </c>
      <c r="B142" s="46"/>
      <c r="C142" s="46"/>
      <c r="D142" s="46"/>
      <c r="E142" s="46"/>
    </row>
    <row r="143" spans="1:5" ht="15" customHeight="1" x14ac:dyDescent="0.25">
      <c r="A143" s="42" t="s">
        <v>52</v>
      </c>
      <c r="B143" s="46"/>
      <c r="C143" s="46"/>
      <c r="D143" s="46"/>
      <c r="E143" s="61" t="s">
        <v>53</v>
      </c>
    </row>
    <row r="144" spans="1:5" ht="15" customHeight="1" x14ac:dyDescent="0.25">
      <c r="A144" s="45"/>
      <c r="B144" s="44"/>
      <c r="C144" s="46"/>
      <c r="D144" s="46"/>
      <c r="E144" s="47"/>
    </row>
    <row r="145" spans="1:5" ht="15" customHeight="1" x14ac:dyDescent="0.25">
      <c r="A145" s="108"/>
      <c r="B145" s="96"/>
      <c r="C145" s="48" t="s">
        <v>38</v>
      </c>
      <c r="D145" s="49" t="s">
        <v>39</v>
      </c>
      <c r="E145" s="50" t="s">
        <v>40</v>
      </c>
    </row>
    <row r="146" spans="1:5" ht="15" customHeight="1" x14ac:dyDescent="0.25">
      <c r="A146" s="121"/>
      <c r="B146" s="110"/>
      <c r="C146" s="105">
        <v>6172</v>
      </c>
      <c r="D146" s="155" t="s">
        <v>197</v>
      </c>
      <c r="E146" s="119">
        <v>1</v>
      </c>
    </row>
    <row r="147" spans="1:5" ht="15" customHeight="1" x14ac:dyDescent="0.25">
      <c r="A147" s="121"/>
      <c r="B147" s="133"/>
      <c r="C147" s="56" t="s">
        <v>42</v>
      </c>
      <c r="D147" s="57"/>
      <c r="E147" s="58">
        <f>SUM(E146:E146)</f>
        <v>1</v>
      </c>
    </row>
    <row r="148" spans="1:5" ht="15" customHeight="1" x14ac:dyDescent="0.3">
      <c r="A148" s="36"/>
    </row>
    <row r="149" spans="1:5" ht="15" customHeight="1" x14ac:dyDescent="0.25">
      <c r="A149" s="40" t="s">
        <v>17</v>
      </c>
      <c r="B149" s="41"/>
      <c r="C149" s="41"/>
      <c r="D149" s="44"/>
      <c r="E149" s="44"/>
    </row>
    <row r="150" spans="1:5" ht="15" customHeight="1" x14ac:dyDescent="0.25">
      <c r="A150" s="42" t="s">
        <v>52</v>
      </c>
      <c r="B150" s="46"/>
      <c r="C150" s="46"/>
      <c r="D150" s="46"/>
      <c r="E150" s="61" t="s">
        <v>53</v>
      </c>
    </row>
    <row r="151" spans="1:5" ht="15" customHeight="1" x14ac:dyDescent="0.25">
      <c r="A151" s="62"/>
      <c r="B151" s="63"/>
      <c r="C151" s="41"/>
      <c r="D151" s="62"/>
      <c r="E151" s="64"/>
    </row>
    <row r="152" spans="1:5" ht="15" customHeight="1" x14ac:dyDescent="0.25">
      <c r="B152" s="108"/>
      <c r="C152" s="65" t="s">
        <v>38</v>
      </c>
      <c r="D152" s="49" t="s">
        <v>45</v>
      </c>
      <c r="E152" s="50" t="s">
        <v>40</v>
      </c>
    </row>
    <row r="153" spans="1:5" ht="15" customHeight="1" x14ac:dyDescent="0.25">
      <c r="B153" s="121"/>
      <c r="C153" s="67">
        <v>6172</v>
      </c>
      <c r="D153" s="156" t="s">
        <v>118</v>
      </c>
      <c r="E153" s="119">
        <v>1</v>
      </c>
    </row>
    <row r="154" spans="1:5" ht="15" customHeight="1" x14ac:dyDescent="0.25">
      <c r="B154" s="80"/>
      <c r="C154" s="69" t="s">
        <v>42</v>
      </c>
      <c r="D154" s="70"/>
      <c r="E154" s="71">
        <f>SUM(E153:E153)</f>
        <v>1</v>
      </c>
    </row>
    <row r="155" spans="1:5" ht="15" customHeight="1" x14ac:dyDescent="0.25"/>
    <row r="156" spans="1:5" ht="15" customHeight="1" x14ac:dyDescent="0.25"/>
    <row r="157" spans="1:5" ht="15" customHeight="1" x14ac:dyDescent="0.25"/>
    <row r="158" spans="1:5" ht="15" customHeight="1" x14ac:dyDescent="0.25"/>
    <row r="159" spans="1:5" ht="15" customHeight="1" x14ac:dyDescent="0.25"/>
    <row r="160" spans="1:5" ht="15" customHeight="1" x14ac:dyDescent="0.25"/>
    <row r="161" spans="1:5" ht="15" customHeight="1" x14ac:dyDescent="0.3">
      <c r="A161" s="36" t="s">
        <v>208</v>
      </c>
    </row>
    <row r="162" spans="1:5" ht="15" customHeight="1" x14ac:dyDescent="0.25">
      <c r="A162" s="115" t="s">
        <v>126</v>
      </c>
      <c r="B162" s="115"/>
      <c r="C162" s="115"/>
      <c r="D162" s="115"/>
      <c r="E162" s="115"/>
    </row>
    <row r="163" spans="1:5" ht="15" customHeight="1" x14ac:dyDescent="0.25">
      <c r="A163" s="115"/>
      <c r="B163" s="115"/>
      <c r="C163" s="115"/>
      <c r="D163" s="115"/>
      <c r="E163" s="115"/>
    </row>
    <row r="164" spans="1:5" ht="15" customHeight="1" x14ac:dyDescent="0.25">
      <c r="A164" s="38" t="s">
        <v>209</v>
      </c>
      <c r="B164" s="38"/>
      <c r="C164" s="38"/>
      <c r="D164" s="38"/>
      <c r="E164" s="38"/>
    </row>
    <row r="165" spans="1:5" ht="15" customHeight="1" x14ac:dyDescent="0.25">
      <c r="A165" s="38"/>
      <c r="B165" s="38"/>
      <c r="C165" s="38"/>
      <c r="D165" s="38"/>
      <c r="E165" s="38"/>
    </row>
    <row r="166" spans="1:5" ht="15" customHeight="1" x14ac:dyDescent="0.25">
      <c r="A166" s="38"/>
      <c r="B166" s="38"/>
      <c r="C166" s="38"/>
      <c r="D166" s="38"/>
      <c r="E166" s="38"/>
    </row>
    <row r="167" spans="1:5" ht="15" customHeight="1" x14ac:dyDescent="0.25">
      <c r="A167" s="38"/>
      <c r="B167" s="38"/>
      <c r="C167" s="38"/>
      <c r="D167" s="38"/>
      <c r="E167" s="38"/>
    </row>
    <row r="168" spans="1:5" ht="15" customHeight="1" x14ac:dyDescent="0.25">
      <c r="A168" s="38"/>
      <c r="B168" s="38"/>
      <c r="C168" s="38"/>
      <c r="D168" s="38"/>
      <c r="E168" s="38"/>
    </row>
    <row r="169" spans="1:5" ht="15" customHeight="1" x14ac:dyDescent="0.25">
      <c r="A169" s="38"/>
      <c r="B169" s="38"/>
      <c r="C169" s="38"/>
      <c r="D169" s="38"/>
      <c r="E169" s="38"/>
    </row>
    <row r="170" spans="1:5" ht="15" customHeight="1" x14ac:dyDescent="0.25">
      <c r="A170" s="38"/>
      <c r="B170" s="38"/>
      <c r="C170" s="38"/>
      <c r="D170" s="38"/>
      <c r="E170" s="38"/>
    </row>
    <row r="171" spans="1:5" ht="15" customHeight="1" x14ac:dyDescent="0.25">
      <c r="A171" s="38"/>
      <c r="B171" s="38"/>
      <c r="C171" s="38"/>
      <c r="D171" s="38"/>
      <c r="E171" s="38"/>
    </row>
    <row r="172" spans="1:5" ht="15" customHeight="1" x14ac:dyDescent="0.25">
      <c r="A172" s="46"/>
      <c r="B172" s="130"/>
      <c r="C172" s="135"/>
      <c r="D172" s="46"/>
      <c r="E172" s="136"/>
    </row>
    <row r="173" spans="1:5" ht="15" customHeight="1" x14ac:dyDescent="0.25">
      <c r="A173" s="45" t="s">
        <v>17</v>
      </c>
      <c r="B173" s="46"/>
      <c r="C173" s="46"/>
      <c r="D173" s="46"/>
      <c r="E173" s="44"/>
    </row>
    <row r="174" spans="1:5" ht="15" customHeight="1" x14ac:dyDescent="0.25">
      <c r="A174" s="42" t="s">
        <v>128</v>
      </c>
      <c r="B174" s="46"/>
      <c r="C174" s="46"/>
      <c r="D174" s="46"/>
      <c r="E174" s="61" t="s">
        <v>129</v>
      </c>
    </row>
    <row r="175" spans="1:5" ht="15" customHeight="1" x14ac:dyDescent="0.25">
      <c r="A175" s="42"/>
      <c r="B175" s="44"/>
      <c r="C175" s="46"/>
      <c r="D175" s="46"/>
      <c r="E175" s="47"/>
    </row>
    <row r="176" spans="1:5" ht="15" customHeight="1" x14ac:dyDescent="0.25">
      <c r="A176" s="96"/>
      <c r="B176" s="96"/>
      <c r="C176" s="48" t="s">
        <v>38</v>
      </c>
      <c r="D176" s="86" t="s">
        <v>45</v>
      </c>
      <c r="E176" s="65" t="s">
        <v>40</v>
      </c>
    </row>
    <row r="177" spans="1:5" ht="15" customHeight="1" x14ac:dyDescent="0.25">
      <c r="A177" s="98"/>
      <c r="B177" s="110"/>
      <c r="C177" s="105">
        <v>5512</v>
      </c>
      <c r="D177" s="95" t="s">
        <v>119</v>
      </c>
      <c r="E177" s="119">
        <v>-25000</v>
      </c>
    </row>
    <row r="178" spans="1:5" ht="15" customHeight="1" x14ac:dyDescent="0.25">
      <c r="A178" s="98"/>
      <c r="B178" s="110"/>
      <c r="C178" s="105">
        <v>3429</v>
      </c>
      <c r="D178" s="95" t="s">
        <v>119</v>
      </c>
      <c r="E178" s="119">
        <v>25000</v>
      </c>
    </row>
    <row r="179" spans="1:5" ht="15" customHeight="1" x14ac:dyDescent="0.25">
      <c r="A179" s="133"/>
      <c r="B179" s="133"/>
      <c r="C179" s="56" t="s">
        <v>42</v>
      </c>
      <c r="D179" s="132"/>
      <c r="E179" s="58">
        <f>SUM(E177:E178)</f>
        <v>0</v>
      </c>
    </row>
    <row r="180" spans="1:5" ht="15" customHeight="1" x14ac:dyDescent="0.25"/>
    <row r="181" spans="1:5" ht="15" customHeight="1" x14ac:dyDescent="0.25"/>
    <row r="182" spans="1:5" ht="15" customHeight="1" x14ac:dyDescent="0.3">
      <c r="A182" s="36" t="s">
        <v>210</v>
      </c>
    </row>
    <row r="183" spans="1:5" ht="15" customHeight="1" x14ac:dyDescent="0.25">
      <c r="A183" s="115" t="s">
        <v>211</v>
      </c>
      <c r="B183" s="115"/>
      <c r="C183" s="115"/>
      <c r="D183" s="115"/>
      <c r="E183" s="115"/>
    </row>
    <row r="184" spans="1:5" ht="15" customHeight="1" x14ac:dyDescent="0.25">
      <c r="A184" s="115"/>
      <c r="B184" s="115"/>
      <c r="C184" s="115"/>
      <c r="D184" s="115"/>
      <c r="E184" s="115"/>
    </row>
    <row r="185" spans="1:5" ht="15" customHeight="1" x14ac:dyDescent="0.25">
      <c r="A185" s="38" t="s">
        <v>249</v>
      </c>
      <c r="B185" s="38"/>
      <c r="C185" s="38"/>
      <c r="D185" s="38"/>
      <c r="E185" s="38"/>
    </row>
    <row r="186" spans="1:5" ht="15" customHeight="1" x14ac:dyDescent="0.25">
      <c r="A186" s="38"/>
      <c r="B186" s="38"/>
      <c r="C186" s="38"/>
      <c r="D186" s="38"/>
      <c r="E186" s="38"/>
    </row>
    <row r="187" spans="1:5" ht="15" customHeight="1" x14ac:dyDescent="0.25">
      <c r="A187" s="38"/>
      <c r="B187" s="38"/>
      <c r="C187" s="38"/>
      <c r="D187" s="38"/>
      <c r="E187" s="38"/>
    </row>
    <row r="188" spans="1:5" ht="15" customHeight="1" x14ac:dyDescent="0.25">
      <c r="A188" s="38"/>
      <c r="B188" s="38"/>
      <c r="C188" s="38"/>
      <c r="D188" s="38"/>
      <c r="E188" s="38"/>
    </row>
    <row r="189" spans="1:5" ht="15" customHeight="1" x14ac:dyDescent="0.25">
      <c r="A189" s="38"/>
      <c r="B189" s="38"/>
      <c r="C189" s="38"/>
      <c r="D189" s="38"/>
      <c r="E189" s="38"/>
    </row>
    <row r="190" spans="1:5" ht="15" customHeight="1" x14ac:dyDescent="0.25">
      <c r="A190" s="38"/>
      <c r="B190" s="38"/>
      <c r="C190" s="38"/>
      <c r="D190" s="38"/>
      <c r="E190" s="38"/>
    </row>
    <row r="191" spans="1:5" ht="15" customHeight="1" x14ac:dyDescent="0.25">
      <c r="A191" s="38"/>
      <c r="B191" s="38"/>
      <c r="C191" s="38"/>
      <c r="D191" s="38"/>
      <c r="E191" s="38"/>
    </row>
    <row r="192" spans="1:5" ht="15" customHeight="1" x14ac:dyDescent="0.25"/>
    <row r="193" spans="1:5" ht="15" customHeight="1" x14ac:dyDescent="0.25">
      <c r="A193" s="40" t="s">
        <v>17</v>
      </c>
      <c r="B193" s="41"/>
      <c r="C193" s="41"/>
      <c r="D193" s="41"/>
      <c r="E193" s="62"/>
    </row>
    <row r="194" spans="1:5" ht="15" customHeight="1" x14ac:dyDescent="0.25">
      <c r="A194" s="42" t="s">
        <v>165</v>
      </c>
      <c r="B194" s="116"/>
      <c r="C194" s="116"/>
      <c r="D194" s="116"/>
      <c r="E194" s="116" t="s">
        <v>166</v>
      </c>
    </row>
    <row r="195" spans="1:5" ht="15" customHeight="1" x14ac:dyDescent="0.25"/>
    <row r="196" spans="1:5" ht="15" customHeight="1" x14ac:dyDescent="0.25">
      <c r="C196" s="48" t="s">
        <v>38</v>
      </c>
      <c r="D196" s="86" t="s">
        <v>45</v>
      </c>
      <c r="E196" s="65" t="s">
        <v>40</v>
      </c>
    </row>
    <row r="197" spans="1:5" ht="15" customHeight="1" x14ac:dyDescent="0.25">
      <c r="C197" s="105">
        <v>4399</v>
      </c>
      <c r="D197" s="95" t="s">
        <v>119</v>
      </c>
      <c r="E197" s="119">
        <v>-70000</v>
      </c>
    </row>
    <row r="198" spans="1:5" ht="15" customHeight="1" x14ac:dyDescent="0.25">
      <c r="C198" s="105">
        <v>4349</v>
      </c>
      <c r="D198" s="95" t="s">
        <v>119</v>
      </c>
      <c r="E198" s="119">
        <v>70000</v>
      </c>
    </row>
    <row r="199" spans="1:5" ht="15" customHeight="1" x14ac:dyDescent="0.25">
      <c r="C199" s="56" t="s">
        <v>42</v>
      </c>
      <c r="D199" s="132"/>
      <c r="E199" s="58">
        <f>SUM(E197:E198)</f>
        <v>0</v>
      </c>
    </row>
    <row r="200" spans="1:5" ht="15" customHeight="1" x14ac:dyDescent="0.25"/>
    <row r="201" spans="1:5" ht="15" customHeight="1" x14ac:dyDescent="0.25"/>
    <row r="202" spans="1:5" ht="15" customHeight="1" x14ac:dyDescent="0.3">
      <c r="A202" s="36" t="s">
        <v>212</v>
      </c>
    </row>
    <row r="203" spans="1:5" ht="15" customHeight="1" x14ac:dyDescent="0.25">
      <c r="A203" s="115" t="s">
        <v>213</v>
      </c>
      <c r="B203" s="115"/>
      <c r="C203" s="115"/>
      <c r="D203" s="115"/>
      <c r="E203" s="115"/>
    </row>
    <row r="204" spans="1:5" ht="15" customHeight="1" x14ac:dyDescent="0.25">
      <c r="A204" s="115"/>
      <c r="B204" s="115"/>
      <c r="C204" s="115"/>
      <c r="D204" s="115"/>
      <c r="E204" s="115"/>
    </row>
    <row r="205" spans="1:5" ht="15" customHeight="1" x14ac:dyDescent="0.25">
      <c r="A205" s="89" t="s">
        <v>214</v>
      </c>
      <c r="B205" s="89"/>
      <c r="C205" s="89"/>
      <c r="D205" s="89"/>
      <c r="E205" s="89"/>
    </row>
    <row r="206" spans="1:5" ht="15" customHeight="1" x14ac:dyDescent="0.25">
      <c r="A206" s="89"/>
      <c r="B206" s="89"/>
      <c r="C206" s="89"/>
      <c r="D206" s="89"/>
      <c r="E206" s="89"/>
    </row>
    <row r="207" spans="1:5" ht="15" customHeight="1" x14ac:dyDescent="0.25">
      <c r="A207" s="89"/>
      <c r="B207" s="89"/>
      <c r="C207" s="89"/>
      <c r="D207" s="89"/>
      <c r="E207" s="89"/>
    </row>
    <row r="208" spans="1:5" ht="15" customHeight="1" x14ac:dyDescent="0.25">
      <c r="A208" s="89"/>
      <c r="B208" s="89"/>
      <c r="C208" s="89"/>
      <c r="D208" s="89"/>
      <c r="E208" s="89"/>
    </row>
    <row r="209" spans="1:5" ht="15" customHeight="1" x14ac:dyDescent="0.25">
      <c r="A209" s="89"/>
      <c r="B209" s="89"/>
      <c r="C209" s="89"/>
      <c r="D209" s="89"/>
      <c r="E209" s="89"/>
    </row>
    <row r="210" spans="1:5" ht="15" customHeight="1" x14ac:dyDescent="0.25">
      <c r="A210" s="89"/>
      <c r="B210" s="89"/>
      <c r="C210" s="89"/>
      <c r="D210" s="89"/>
      <c r="E210" s="89"/>
    </row>
    <row r="211" spans="1:5" ht="15" customHeight="1" x14ac:dyDescent="0.25"/>
    <row r="212" spans="1:5" ht="15" customHeight="1" x14ac:dyDescent="0.25"/>
    <row r="213" spans="1:5" ht="15" customHeight="1" x14ac:dyDescent="0.25"/>
    <row r="214" spans="1:5" ht="15" customHeight="1" x14ac:dyDescent="0.25">
      <c r="A214" s="45" t="s">
        <v>17</v>
      </c>
      <c r="B214" s="46"/>
      <c r="C214" s="46"/>
      <c r="D214" s="46"/>
      <c r="E214" s="46"/>
    </row>
    <row r="215" spans="1:5" ht="15" customHeight="1" x14ac:dyDescent="0.25">
      <c r="A215" s="73" t="s">
        <v>67</v>
      </c>
      <c r="B215" s="41"/>
      <c r="C215" s="41"/>
      <c r="D215" s="41"/>
      <c r="E215" s="43" t="s">
        <v>68</v>
      </c>
    </row>
    <row r="216" spans="1:5" ht="15" customHeight="1" x14ac:dyDescent="0.25"/>
    <row r="217" spans="1:5" ht="15" customHeight="1" x14ac:dyDescent="0.25">
      <c r="C217" s="48" t="s">
        <v>38</v>
      </c>
      <c r="D217" s="49" t="s">
        <v>45</v>
      </c>
      <c r="E217" s="65" t="s">
        <v>40</v>
      </c>
    </row>
    <row r="218" spans="1:5" ht="15" customHeight="1" x14ac:dyDescent="0.25">
      <c r="C218" s="67">
        <v>2212</v>
      </c>
      <c r="D218" s="68" t="s">
        <v>130</v>
      </c>
      <c r="E218" s="54">
        <v>-30000</v>
      </c>
    </row>
    <row r="219" spans="1:5" ht="15" customHeight="1" x14ac:dyDescent="0.25">
      <c r="C219" s="67">
        <v>2242</v>
      </c>
      <c r="D219" s="95" t="s">
        <v>119</v>
      </c>
      <c r="E219" s="54">
        <v>30000</v>
      </c>
    </row>
    <row r="220" spans="1:5" ht="15" customHeight="1" x14ac:dyDescent="0.25">
      <c r="C220" s="56" t="s">
        <v>42</v>
      </c>
      <c r="D220" s="57"/>
      <c r="E220" s="58">
        <f>SUM(E218:E219)</f>
        <v>0</v>
      </c>
    </row>
    <row r="221" spans="1:5" ht="15" customHeight="1" x14ac:dyDescent="0.25"/>
    <row r="222" spans="1:5" ht="15" customHeight="1" x14ac:dyDescent="0.25"/>
    <row r="223" spans="1:5" ht="15" customHeight="1" x14ac:dyDescent="0.3">
      <c r="A223" s="36" t="s">
        <v>215</v>
      </c>
    </row>
    <row r="224" spans="1:5" ht="15" customHeight="1" x14ac:dyDescent="0.25">
      <c r="A224" s="115" t="s">
        <v>172</v>
      </c>
      <c r="B224" s="115"/>
      <c r="C224" s="115"/>
      <c r="D224" s="115"/>
      <c r="E224" s="115"/>
    </row>
    <row r="225" spans="1:5" ht="15" customHeight="1" x14ac:dyDescent="0.25">
      <c r="A225" s="115"/>
      <c r="B225" s="115"/>
      <c r="C225" s="115"/>
      <c r="D225" s="115"/>
      <c r="E225" s="115"/>
    </row>
    <row r="226" spans="1:5" ht="15" customHeight="1" x14ac:dyDescent="0.25">
      <c r="A226" s="38" t="s">
        <v>248</v>
      </c>
      <c r="B226" s="38"/>
      <c r="C226" s="38"/>
      <c r="D226" s="38"/>
      <c r="E226" s="38"/>
    </row>
    <row r="227" spans="1:5" ht="15" customHeight="1" x14ac:dyDescent="0.25">
      <c r="A227" s="38"/>
      <c r="B227" s="38"/>
      <c r="C227" s="38"/>
      <c r="D227" s="38"/>
      <c r="E227" s="38"/>
    </row>
    <row r="228" spans="1:5" ht="15" customHeight="1" x14ac:dyDescent="0.25">
      <c r="A228" s="38"/>
      <c r="B228" s="38"/>
      <c r="C228" s="38"/>
      <c r="D228" s="38"/>
      <c r="E228" s="38"/>
    </row>
    <row r="229" spans="1:5" ht="15" customHeight="1" x14ac:dyDescent="0.25">
      <c r="A229" s="38"/>
      <c r="B229" s="38"/>
      <c r="C229" s="38"/>
      <c r="D229" s="38"/>
      <c r="E229" s="38"/>
    </row>
    <row r="230" spans="1:5" ht="15" customHeight="1" x14ac:dyDescent="0.25">
      <c r="A230" s="38"/>
      <c r="B230" s="38"/>
      <c r="C230" s="38"/>
      <c r="D230" s="38"/>
      <c r="E230" s="38"/>
    </row>
    <row r="231" spans="1:5" ht="15" customHeight="1" x14ac:dyDescent="0.25">
      <c r="A231" s="38"/>
      <c r="B231" s="38"/>
      <c r="C231" s="38"/>
      <c r="D231" s="38"/>
      <c r="E231" s="38"/>
    </row>
    <row r="232" spans="1:5" ht="15" customHeight="1" x14ac:dyDescent="0.25">
      <c r="A232" s="38"/>
      <c r="B232" s="38"/>
      <c r="C232" s="38"/>
      <c r="D232" s="38"/>
      <c r="E232" s="38"/>
    </row>
    <row r="233" spans="1:5" ht="15" customHeight="1" x14ac:dyDescent="0.25">
      <c r="A233" s="38"/>
      <c r="B233" s="38"/>
      <c r="C233" s="38"/>
      <c r="D233" s="38"/>
      <c r="E233" s="38"/>
    </row>
    <row r="234" spans="1:5" ht="15" customHeight="1" x14ac:dyDescent="0.25"/>
    <row r="235" spans="1:5" ht="15" customHeight="1" x14ac:dyDescent="0.25">
      <c r="A235" s="45" t="s">
        <v>17</v>
      </c>
      <c r="B235" s="46"/>
      <c r="C235" s="46"/>
      <c r="D235" s="46"/>
      <c r="E235" s="44"/>
    </row>
    <row r="236" spans="1:5" ht="15" customHeight="1" x14ac:dyDescent="0.25">
      <c r="A236" s="42" t="s">
        <v>106</v>
      </c>
      <c r="B236" s="116"/>
      <c r="C236" s="116"/>
      <c r="D236" s="116"/>
      <c r="E236" s="44" t="s">
        <v>107</v>
      </c>
    </row>
    <row r="237" spans="1:5" ht="15" customHeight="1" x14ac:dyDescent="0.25"/>
    <row r="238" spans="1:5" ht="15" customHeight="1" x14ac:dyDescent="0.25">
      <c r="B238" s="65" t="s">
        <v>37</v>
      </c>
      <c r="C238" s="48" t="s">
        <v>38</v>
      </c>
      <c r="D238" s="97" t="s">
        <v>39</v>
      </c>
      <c r="E238" s="50" t="s">
        <v>40</v>
      </c>
    </row>
    <row r="239" spans="1:5" ht="15" customHeight="1" x14ac:dyDescent="0.25">
      <c r="B239" s="76">
        <v>13</v>
      </c>
      <c r="C239" s="67"/>
      <c r="D239" s="68" t="s">
        <v>108</v>
      </c>
      <c r="E239" s="54">
        <v>-1000000</v>
      </c>
    </row>
    <row r="240" spans="1:5" ht="15" customHeight="1" x14ac:dyDescent="0.25">
      <c r="B240" s="76">
        <v>13</v>
      </c>
      <c r="C240" s="67"/>
      <c r="D240" s="87" t="s">
        <v>120</v>
      </c>
      <c r="E240" s="54">
        <v>1000000</v>
      </c>
    </row>
    <row r="241" spans="1:5" ht="15" customHeight="1" x14ac:dyDescent="0.25">
      <c r="B241" s="100"/>
      <c r="C241" s="56" t="s">
        <v>42</v>
      </c>
      <c r="D241" s="101"/>
      <c r="E241" s="102">
        <f>SUM(E239:E240)</f>
        <v>0</v>
      </c>
    </row>
    <row r="242" spans="1:5" ht="15" customHeight="1" x14ac:dyDescent="0.25"/>
    <row r="243" spans="1:5" ht="15" customHeight="1" x14ac:dyDescent="0.25"/>
    <row r="244" spans="1:5" ht="15" customHeight="1" x14ac:dyDescent="0.3">
      <c r="A244" s="36" t="s">
        <v>216</v>
      </c>
    </row>
    <row r="245" spans="1:5" ht="15" customHeight="1" x14ac:dyDescent="0.25">
      <c r="A245" s="115" t="s">
        <v>217</v>
      </c>
      <c r="B245" s="115"/>
      <c r="C245" s="115"/>
      <c r="D245" s="115"/>
      <c r="E245" s="115"/>
    </row>
    <row r="246" spans="1:5" ht="15" customHeight="1" x14ac:dyDescent="0.25">
      <c r="A246" s="115"/>
      <c r="B246" s="115"/>
      <c r="C246" s="115"/>
      <c r="D246" s="115"/>
      <c r="E246" s="115"/>
    </row>
    <row r="247" spans="1:5" ht="15" customHeight="1" x14ac:dyDescent="0.25">
      <c r="A247" s="115"/>
      <c r="B247" s="115"/>
      <c r="C247" s="115"/>
      <c r="D247" s="115"/>
      <c r="E247" s="115"/>
    </row>
    <row r="248" spans="1:5" ht="15" customHeight="1" x14ac:dyDescent="0.25">
      <c r="A248" s="89" t="s">
        <v>218</v>
      </c>
      <c r="B248" s="89"/>
      <c r="C248" s="89"/>
      <c r="D248" s="89"/>
      <c r="E248" s="89"/>
    </row>
    <row r="249" spans="1:5" ht="15" customHeight="1" x14ac:dyDescent="0.25">
      <c r="A249" s="89"/>
      <c r="B249" s="89"/>
      <c r="C249" s="89"/>
      <c r="D249" s="89"/>
      <c r="E249" s="89"/>
    </row>
    <row r="250" spans="1:5" ht="15" customHeight="1" x14ac:dyDescent="0.25">
      <c r="A250" s="89"/>
      <c r="B250" s="89"/>
      <c r="C250" s="89"/>
      <c r="D250" s="89"/>
      <c r="E250" s="89"/>
    </row>
    <row r="251" spans="1:5" ht="15" customHeight="1" x14ac:dyDescent="0.25">
      <c r="A251" s="89"/>
      <c r="B251" s="89"/>
      <c r="C251" s="89"/>
      <c r="D251" s="89"/>
      <c r="E251" s="89"/>
    </row>
    <row r="252" spans="1:5" ht="15" customHeight="1" x14ac:dyDescent="0.25">
      <c r="A252" s="89"/>
      <c r="B252" s="89"/>
      <c r="C252" s="89"/>
      <c r="D252" s="89"/>
      <c r="E252" s="89"/>
    </row>
    <row r="253" spans="1:5" ht="15" customHeight="1" x14ac:dyDescent="0.25">
      <c r="A253" s="89"/>
      <c r="B253" s="89"/>
      <c r="C253" s="89"/>
      <c r="D253" s="89"/>
      <c r="E253" s="89"/>
    </row>
    <row r="254" spans="1:5" ht="15" customHeight="1" x14ac:dyDescent="0.25">
      <c r="A254" s="89"/>
      <c r="B254" s="89"/>
      <c r="C254" s="89"/>
      <c r="D254" s="89"/>
      <c r="E254" s="89"/>
    </row>
    <row r="255" spans="1:5" ht="15" customHeight="1" x14ac:dyDescent="0.25"/>
    <row r="256" spans="1:5" ht="15" customHeight="1" x14ac:dyDescent="0.25">
      <c r="A256" s="45" t="s">
        <v>17</v>
      </c>
      <c r="B256" s="46"/>
      <c r="C256" s="46"/>
      <c r="D256" s="46"/>
      <c r="E256" s="44"/>
    </row>
    <row r="257" spans="1:5" ht="15" customHeight="1" x14ac:dyDescent="0.25">
      <c r="A257" s="103" t="s">
        <v>75</v>
      </c>
      <c r="B257" s="46"/>
      <c r="C257" s="46"/>
      <c r="D257" s="46"/>
      <c r="E257" s="61" t="s">
        <v>219</v>
      </c>
    </row>
    <row r="258" spans="1:5" ht="15" customHeight="1" x14ac:dyDescent="0.25">
      <c r="A258" s="44"/>
      <c r="B258" s="126"/>
      <c r="C258" s="46"/>
      <c r="E258" s="127"/>
    </row>
    <row r="259" spans="1:5" ht="15" customHeight="1" x14ac:dyDescent="0.25">
      <c r="A259" s="96"/>
      <c r="B259" s="96"/>
      <c r="C259" s="48" t="s">
        <v>38</v>
      </c>
      <c r="D259" s="48" t="s">
        <v>45</v>
      </c>
      <c r="E259" s="50" t="s">
        <v>40</v>
      </c>
    </row>
    <row r="260" spans="1:5" ht="15" customHeight="1" x14ac:dyDescent="0.25">
      <c r="A260" s="109"/>
      <c r="B260" s="122"/>
      <c r="C260" s="105">
        <v>3299</v>
      </c>
      <c r="D260" s="95" t="s">
        <v>118</v>
      </c>
      <c r="E260" s="138">
        <v>-73000</v>
      </c>
    </row>
    <row r="261" spans="1:5" ht="15" customHeight="1" x14ac:dyDescent="0.25">
      <c r="A261" s="109"/>
      <c r="B261" s="122"/>
      <c r="C261" s="105">
        <v>6402</v>
      </c>
      <c r="D261" s="95" t="s">
        <v>118</v>
      </c>
      <c r="E261" s="138">
        <v>73000</v>
      </c>
    </row>
    <row r="262" spans="1:5" ht="15" customHeight="1" x14ac:dyDescent="0.25">
      <c r="A262" s="166"/>
      <c r="B262" s="123"/>
      <c r="C262" s="56" t="s">
        <v>42</v>
      </c>
      <c r="D262" s="167"/>
      <c r="E262" s="58">
        <f>SUM(E260:E261)</f>
        <v>0</v>
      </c>
    </row>
    <row r="263" spans="1:5" ht="15" customHeight="1" x14ac:dyDescent="0.25"/>
    <row r="264" spans="1:5" ht="15" customHeight="1" x14ac:dyDescent="0.25"/>
    <row r="265" spans="1:5" ht="15" customHeight="1" x14ac:dyDescent="0.25"/>
    <row r="266" spans="1:5" ht="15" customHeight="1" x14ac:dyDescent="0.3">
      <c r="A266" s="36" t="s">
        <v>220</v>
      </c>
    </row>
    <row r="267" spans="1:5" ht="15" customHeight="1" x14ac:dyDescent="0.25">
      <c r="A267" s="37" t="s">
        <v>32</v>
      </c>
      <c r="B267" s="37"/>
      <c r="C267" s="37"/>
      <c r="D267" s="37"/>
      <c r="E267" s="37"/>
    </row>
    <row r="268" spans="1:5" ht="15" customHeight="1" x14ac:dyDescent="0.25">
      <c r="A268" s="89" t="s">
        <v>221</v>
      </c>
      <c r="B268" s="89"/>
      <c r="C268" s="89"/>
      <c r="D268" s="89"/>
      <c r="E268" s="89"/>
    </row>
    <row r="269" spans="1:5" ht="15" customHeight="1" x14ac:dyDescent="0.25">
      <c r="A269" s="89"/>
      <c r="B269" s="89"/>
      <c r="C269" s="89"/>
      <c r="D269" s="89"/>
      <c r="E269" s="89"/>
    </row>
    <row r="270" spans="1:5" ht="15" customHeight="1" x14ac:dyDescent="0.25">
      <c r="A270" s="89"/>
      <c r="B270" s="89"/>
      <c r="C270" s="89"/>
      <c r="D270" s="89"/>
      <c r="E270" s="89"/>
    </row>
    <row r="271" spans="1:5" ht="15" customHeight="1" x14ac:dyDescent="0.25">
      <c r="A271" s="89"/>
      <c r="B271" s="89"/>
      <c r="C271" s="89"/>
      <c r="D271" s="89"/>
      <c r="E271" s="89"/>
    </row>
    <row r="272" spans="1:5" ht="15" customHeight="1" x14ac:dyDescent="0.25">
      <c r="A272" s="89"/>
      <c r="B272" s="89"/>
      <c r="C272" s="89"/>
      <c r="D272" s="89"/>
      <c r="E272" s="89"/>
    </row>
    <row r="273" spans="1:5" ht="15" customHeight="1" x14ac:dyDescent="0.25">
      <c r="A273" s="89"/>
      <c r="B273" s="89"/>
      <c r="C273" s="89"/>
      <c r="D273" s="89"/>
      <c r="E273" s="89"/>
    </row>
    <row r="274" spans="1:5" ht="15" customHeight="1" x14ac:dyDescent="0.25">
      <c r="A274" s="89"/>
      <c r="B274" s="89"/>
      <c r="C274" s="89"/>
      <c r="D274" s="89"/>
      <c r="E274" s="89"/>
    </row>
    <row r="275" spans="1:5" ht="15" customHeight="1" x14ac:dyDescent="0.25">
      <c r="A275" s="89"/>
      <c r="B275" s="89"/>
      <c r="C275" s="89"/>
      <c r="D275" s="89"/>
      <c r="E275" s="89"/>
    </row>
    <row r="276" spans="1:5" ht="15" customHeight="1" x14ac:dyDescent="0.25">
      <c r="A276" s="89"/>
      <c r="B276" s="89"/>
      <c r="C276" s="89"/>
      <c r="D276" s="89"/>
      <c r="E276" s="89"/>
    </row>
    <row r="277" spans="1:5" ht="15" customHeight="1" x14ac:dyDescent="0.25">
      <c r="A277" s="39"/>
      <c r="B277" s="39"/>
      <c r="C277" s="39"/>
      <c r="D277" s="39"/>
      <c r="E277" s="39"/>
    </row>
    <row r="278" spans="1:5" ht="15" customHeight="1" x14ac:dyDescent="0.25">
      <c r="A278" s="40" t="s">
        <v>1</v>
      </c>
      <c r="B278" s="46"/>
      <c r="C278" s="46"/>
      <c r="D278" s="46"/>
      <c r="E278" s="46"/>
    </row>
    <row r="279" spans="1:5" ht="15" customHeight="1" x14ac:dyDescent="0.25">
      <c r="A279" s="73" t="s">
        <v>52</v>
      </c>
      <c r="B279" s="41"/>
      <c r="C279" s="41"/>
      <c r="D279" s="41"/>
      <c r="E279" s="43" t="s">
        <v>222</v>
      </c>
    </row>
    <row r="280" spans="1:5" ht="15" customHeight="1" x14ac:dyDescent="0.25">
      <c r="A280" s="45"/>
      <c r="B280" s="44"/>
      <c r="C280" s="46"/>
      <c r="D280" s="46"/>
      <c r="E280" s="47"/>
    </row>
    <row r="281" spans="1:5" ht="15" customHeight="1" x14ac:dyDescent="0.25">
      <c r="A281" s="96"/>
      <c r="B281" s="96"/>
      <c r="C281" s="48" t="s">
        <v>38</v>
      </c>
      <c r="D281" s="49" t="s">
        <v>39</v>
      </c>
      <c r="E281" s="50" t="s">
        <v>40</v>
      </c>
    </row>
    <row r="282" spans="1:5" ht="15" customHeight="1" x14ac:dyDescent="0.25">
      <c r="A282" s="109"/>
      <c r="B282" s="110"/>
      <c r="C282" s="105"/>
      <c r="D282" s="95" t="s">
        <v>170</v>
      </c>
      <c r="E282" s="119">
        <v>633969.37</v>
      </c>
    </row>
    <row r="283" spans="1:5" ht="15" customHeight="1" x14ac:dyDescent="0.25">
      <c r="A283" s="109"/>
      <c r="B283" s="133"/>
      <c r="C283" s="56" t="s">
        <v>42</v>
      </c>
      <c r="D283" s="57"/>
      <c r="E283" s="58">
        <f>SUM(E282:E282)</f>
        <v>633969.37</v>
      </c>
    </row>
    <row r="284" spans="1:5" ht="15" customHeight="1" x14ac:dyDescent="0.25"/>
    <row r="285" spans="1:5" ht="15" customHeight="1" x14ac:dyDescent="0.25">
      <c r="A285" s="40" t="s">
        <v>17</v>
      </c>
    </row>
    <row r="286" spans="1:5" ht="15" customHeight="1" x14ac:dyDescent="0.25">
      <c r="A286" s="73" t="s">
        <v>52</v>
      </c>
      <c r="B286" s="41"/>
      <c r="C286" s="41"/>
      <c r="D286" s="41"/>
      <c r="E286" s="43" t="s">
        <v>222</v>
      </c>
    </row>
    <row r="287" spans="1:5" ht="15" customHeight="1" x14ac:dyDescent="0.25"/>
    <row r="288" spans="1:5" ht="15" customHeight="1" x14ac:dyDescent="0.25">
      <c r="C288" s="48" t="s">
        <v>38</v>
      </c>
      <c r="D288" s="49" t="s">
        <v>39</v>
      </c>
      <c r="E288" s="50" t="s">
        <v>40</v>
      </c>
    </row>
    <row r="289" spans="1:5" ht="15" customHeight="1" x14ac:dyDescent="0.25">
      <c r="C289" s="105">
        <v>6402</v>
      </c>
      <c r="D289" s="132" t="s">
        <v>118</v>
      </c>
      <c r="E289" s="119">
        <v>633969.37</v>
      </c>
    </row>
    <row r="290" spans="1:5" ht="15" customHeight="1" x14ac:dyDescent="0.25">
      <c r="C290" s="56" t="s">
        <v>42</v>
      </c>
      <c r="D290" s="57"/>
      <c r="E290" s="58">
        <f>SUM(E289:E289)</f>
        <v>633969.37</v>
      </c>
    </row>
    <row r="291" spans="1:5" ht="15" customHeight="1" x14ac:dyDescent="0.25"/>
    <row r="292" spans="1:5" ht="15" customHeight="1" x14ac:dyDescent="0.25"/>
    <row r="293" spans="1:5" ht="15" customHeight="1" x14ac:dyDescent="0.3">
      <c r="A293" s="36" t="s">
        <v>223</v>
      </c>
    </row>
    <row r="294" spans="1:5" ht="15" customHeight="1" x14ac:dyDescent="0.25">
      <c r="A294" s="115" t="s">
        <v>224</v>
      </c>
      <c r="B294" s="115"/>
      <c r="C294" s="115"/>
      <c r="D294" s="115"/>
      <c r="E294" s="115"/>
    </row>
    <row r="295" spans="1:5" ht="15" customHeight="1" x14ac:dyDescent="0.25">
      <c r="A295" s="115"/>
      <c r="B295" s="115"/>
      <c r="C295" s="115"/>
      <c r="D295" s="115"/>
      <c r="E295" s="115"/>
    </row>
    <row r="296" spans="1:5" ht="15" customHeight="1" x14ac:dyDescent="0.25">
      <c r="A296" s="38" t="s">
        <v>225</v>
      </c>
      <c r="B296" s="38"/>
      <c r="C296" s="38"/>
      <c r="D296" s="38"/>
      <c r="E296" s="38"/>
    </row>
    <row r="297" spans="1:5" ht="15" customHeight="1" x14ac:dyDescent="0.25">
      <c r="A297" s="38"/>
      <c r="B297" s="38"/>
      <c r="C297" s="38"/>
      <c r="D297" s="38"/>
      <c r="E297" s="38"/>
    </row>
    <row r="298" spans="1:5" ht="15" customHeight="1" x14ac:dyDescent="0.25">
      <c r="A298" s="38"/>
      <c r="B298" s="38"/>
      <c r="C298" s="38"/>
      <c r="D298" s="38"/>
      <c r="E298" s="38"/>
    </row>
    <row r="299" spans="1:5" ht="15" customHeight="1" x14ac:dyDescent="0.25">
      <c r="A299" s="38"/>
      <c r="B299" s="38"/>
      <c r="C299" s="38"/>
      <c r="D299" s="38"/>
      <c r="E299" s="38"/>
    </row>
    <row r="300" spans="1:5" ht="15" customHeight="1" x14ac:dyDescent="0.25">
      <c r="A300" s="38"/>
      <c r="B300" s="38"/>
      <c r="C300" s="38"/>
      <c r="D300" s="38"/>
      <c r="E300" s="38"/>
    </row>
    <row r="301" spans="1:5" ht="15" customHeight="1" x14ac:dyDescent="0.25">
      <c r="A301" s="38"/>
      <c r="B301" s="38"/>
      <c r="C301" s="38"/>
      <c r="D301" s="38"/>
      <c r="E301" s="38"/>
    </row>
    <row r="302" spans="1:5" ht="15" customHeight="1" x14ac:dyDescent="0.25">
      <c r="A302" s="38"/>
      <c r="B302" s="38"/>
      <c r="C302" s="38"/>
      <c r="D302" s="38"/>
      <c r="E302" s="38"/>
    </row>
    <row r="303" spans="1:5" ht="15" customHeight="1" x14ac:dyDescent="0.25">
      <c r="A303" s="38"/>
      <c r="B303" s="38"/>
      <c r="C303" s="38"/>
      <c r="D303" s="38"/>
      <c r="E303" s="38"/>
    </row>
    <row r="304" spans="1:5" ht="15" customHeight="1" x14ac:dyDescent="0.25">
      <c r="A304" s="38"/>
      <c r="B304" s="38"/>
      <c r="C304" s="38"/>
      <c r="D304" s="38"/>
      <c r="E304" s="38"/>
    </row>
    <row r="305" spans="1:5" ht="15" customHeight="1" x14ac:dyDescent="0.25">
      <c r="A305" s="38"/>
      <c r="B305" s="38"/>
      <c r="C305" s="38"/>
      <c r="D305" s="38"/>
      <c r="E305" s="38"/>
    </row>
    <row r="306" spans="1:5" ht="15" customHeight="1" x14ac:dyDescent="0.25">
      <c r="A306" s="38"/>
      <c r="B306" s="38"/>
      <c r="C306" s="38"/>
      <c r="D306" s="38"/>
      <c r="E306" s="38"/>
    </row>
    <row r="307" spans="1:5" ht="15" customHeight="1" x14ac:dyDescent="0.25">
      <c r="A307" s="38"/>
      <c r="B307" s="38"/>
      <c r="C307" s="38"/>
      <c r="D307" s="38"/>
      <c r="E307" s="38"/>
    </row>
    <row r="308" spans="1:5" ht="15" customHeight="1" x14ac:dyDescent="0.25">
      <c r="A308" s="46"/>
      <c r="B308" s="130"/>
      <c r="C308" s="135"/>
      <c r="D308" s="46"/>
      <c r="E308" s="136"/>
    </row>
    <row r="309" spans="1:5" ht="15" customHeight="1" x14ac:dyDescent="0.25">
      <c r="A309" s="45" t="s">
        <v>17</v>
      </c>
      <c r="B309" s="46"/>
      <c r="C309" s="46"/>
      <c r="D309" s="46"/>
      <c r="E309" s="44"/>
    </row>
    <row r="310" spans="1:5" ht="15" customHeight="1" x14ac:dyDescent="0.25">
      <c r="A310" s="42" t="s">
        <v>226</v>
      </c>
      <c r="B310" s="46"/>
      <c r="C310" s="46"/>
      <c r="D310" s="46"/>
      <c r="E310" s="61" t="s">
        <v>76</v>
      </c>
    </row>
    <row r="311" spans="1:5" ht="15" customHeight="1" x14ac:dyDescent="0.25">
      <c r="A311" s="42"/>
      <c r="B311" s="44"/>
      <c r="C311" s="46"/>
      <c r="D311" s="46"/>
      <c r="E311" s="47"/>
    </row>
    <row r="312" spans="1:5" ht="15" customHeight="1" x14ac:dyDescent="0.25">
      <c r="A312" s="96"/>
      <c r="B312" s="65" t="s">
        <v>37</v>
      </c>
      <c r="C312" s="48" t="s">
        <v>38</v>
      </c>
      <c r="D312" s="86" t="s">
        <v>45</v>
      </c>
      <c r="E312" s="65" t="s">
        <v>40</v>
      </c>
    </row>
    <row r="313" spans="1:5" ht="15" customHeight="1" x14ac:dyDescent="0.25">
      <c r="A313" s="98"/>
      <c r="B313" s="76">
        <v>11</v>
      </c>
      <c r="C313" s="105">
        <v>4357</v>
      </c>
      <c r="D313" s="68" t="s">
        <v>78</v>
      </c>
      <c r="E313" s="119">
        <v>-14400000</v>
      </c>
    </row>
    <row r="314" spans="1:5" ht="15" customHeight="1" x14ac:dyDescent="0.25">
      <c r="A314" s="98"/>
      <c r="B314" s="76">
        <v>14</v>
      </c>
      <c r="C314" s="105">
        <v>3523</v>
      </c>
      <c r="D314" s="68" t="s">
        <v>78</v>
      </c>
      <c r="E314" s="119">
        <f>-6266000-1233000</f>
        <v>-7499000</v>
      </c>
    </row>
    <row r="315" spans="1:5" ht="15" customHeight="1" x14ac:dyDescent="0.25">
      <c r="A315" s="98"/>
      <c r="B315" s="76">
        <v>14</v>
      </c>
      <c r="C315" s="105">
        <v>3533</v>
      </c>
      <c r="D315" s="68" t="s">
        <v>78</v>
      </c>
      <c r="E315" s="119">
        <v>-276000</v>
      </c>
    </row>
    <row r="316" spans="1:5" ht="15" customHeight="1" x14ac:dyDescent="0.25">
      <c r="A316" s="98"/>
      <c r="B316" s="76">
        <v>35672</v>
      </c>
      <c r="C316" s="105">
        <v>3523</v>
      </c>
      <c r="D316" s="68" t="s">
        <v>78</v>
      </c>
      <c r="E316" s="119">
        <f>-22661859.97-3200000</f>
        <v>-25861859.969999999</v>
      </c>
    </row>
    <row r="317" spans="1:5" ht="15" customHeight="1" x14ac:dyDescent="0.25">
      <c r="A317" s="98"/>
      <c r="B317" s="76">
        <v>35963</v>
      </c>
      <c r="C317" s="105">
        <v>3533</v>
      </c>
      <c r="D317" s="68" t="s">
        <v>78</v>
      </c>
      <c r="E317" s="119">
        <v>-800000</v>
      </c>
    </row>
    <row r="318" spans="1:5" ht="15" customHeight="1" x14ac:dyDescent="0.25">
      <c r="A318" s="133"/>
      <c r="B318" s="100"/>
      <c r="C318" s="56" t="s">
        <v>42</v>
      </c>
      <c r="D318" s="132"/>
      <c r="E318" s="58">
        <f>SUM(E313:E317)</f>
        <v>-48836859.969999999</v>
      </c>
    </row>
    <row r="319" spans="1:5" ht="15" customHeight="1" x14ac:dyDescent="0.25"/>
    <row r="320" spans="1:5" ht="15" customHeight="1" x14ac:dyDescent="0.25">
      <c r="A320" s="40" t="s">
        <v>17</v>
      </c>
      <c r="B320" s="41"/>
      <c r="C320" s="41"/>
      <c r="D320" s="41"/>
      <c r="E320" s="62"/>
    </row>
    <row r="321" spans="1:5" ht="15" customHeight="1" x14ac:dyDescent="0.25">
      <c r="A321" s="42" t="s">
        <v>226</v>
      </c>
      <c r="B321" s="116"/>
      <c r="C321" s="116"/>
      <c r="D321" s="116"/>
      <c r="E321" s="116" t="s">
        <v>227</v>
      </c>
    </row>
    <row r="322" spans="1:5" ht="15" customHeight="1" x14ac:dyDescent="0.25"/>
    <row r="323" spans="1:5" ht="15" customHeight="1" x14ac:dyDescent="0.25">
      <c r="B323" s="65" t="s">
        <v>37</v>
      </c>
      <c r="C323" s="48" t="s">
        <v>38</v>
      </c>
      <c r="D323" s="86" t="s">
        <v>45</v>
      </c>
      <c r="E323" s="65" t="s">
        <v>40</v>
      </c>
    </row>
    <row r="324" spans="1:5" ht="15" customHeight="1" x14ac:dyDescent="0.25">
      <c r="B324" s="76">
        <v>11</v>
      </c>
      <c r="C324" s="105">
        <v>4357</v>
      </c>
      <c r="D324" s="68" t="s">
        <v>78</v>
      </c>
      <c r="E324" s="119">
        <v>14400000</v>
      </c>
    </row>
    <row r="325" spans="1:5" ht="15" customHeight="1" x14ac:dyDescent="0.25">
      <c r="B325" s="76">
        <v>14</v>
      </c>
      <c r="C325" s="105">
        <v>3523</v>
      </c>
      <c r="D325" s="68" t="s">
        <v>78</v>
      </c>
      <c r="E325" s="119">
        <f>6266000+1233000</f>
        <v>7499000</v>
      </c>
    </row>
    <row r="326" spans="1:5" ht="15" customHeight="1" x14ac:dyDescent="0.25">
      <c r="B326" s="76">
        <v>14</v>
      </c>
      <c r="C326" s="105">
        <v>3533</v>
      </c>
      <c r="D326" s="68" t="s">
        <v>78</v>
      </c>
      <c r="E326" s="119">
        <v>276000</v>
      </c>
    </row>
    <row r="327" spans="1:5" ht="15" customHeight="1" x14ac:dyDescent="0.25">
      <c r="B327" s="76">
        <v>35672</v>
      </c>
      <c r="C327" s="105">
        <v>3523</v>
      </c>
      <c r="D327" s="68" t="s">
        <v>78</v>
      </c>
      <c r="E327" s="119">
        <f>22661859.97+3200000</f>
        <v>25861859.969999999</v>
      </c>
    </row>
    <row r="328" spans="1:5" ht="15" customHeight="1" x14ac:dyDescent="0.25">
      <c r="B328" s="76">
        <v>35963</v>
      </c>
      <c r="C328" s="105">
        <v>3533</v>
      </c>
      <c r="D328" s="68" t="s">
        <v>78</v>
      </c>
      <c r="E328" s="119">
        <v>800000</v>
      </c>
    </row>
    <row r="329" spans="1:5" ht="15" customHeight="1" x14ac:dyDescent="0.25">
      <c r="B329" s="100"/>
      <c r="C329" s="56" t="s">
        <v>42</v>
      </c>
      <c r="D329" s="132"/>
      <c r="E329" s="58">
        <f>SUM(E324:E328)</f>
        <v>48836859.969999999</v>
      </c>
    </row>
    <row r="330" spans="1:5" ht="15" customHeight="1" x14ac:dyDescent="0.25"/>
    <row r="331" spans="1:5" ht="15" customHeight="1" x14ac:dyDescent="0.25"/>
    <row r="332" spans="1:5" ht="15" customHeight="1" x14ac:dyDescent="0.3">
      <c r="A332" s="36" t="s">
        <v>228</v>
      </c>
    </row>
    <row r="333" spans="1:5" ht="15" customHeight="1" x14ac:dyDescent="0.25">
      <c r="A333" s="115" t="s">
        <v>229</v>
      </c>
      <c r="B333" s="115"/>
      <c r="C333" s="115"/>
      <c r="D333" s="115"/>
      <c r="E333" s="115"/>
    </row>
    <row r="334" spans="1:5" ht="15" customHeight="1" x14ac:dyDescent="0.25">
      <c r="A334" s="115"/>
      <c r="B334" s="115"/>
      <c r="C334" s="115"/>
      <c r="D334" s="115"/>
      <c r="E334" s="115"/>
    </row>
    <row r="335" spans="1:5" ht="15" customHeight="1" x14ac:dyDescent="0.25">
      <c r="A335" s="38" t="s">
        <v>230</v>
      </c>
      <c r="B335" s="38"/>
      <c r="C335" s="38"/>
      <c r="D335" s="38"/>
      <c r="E335" s="38"/>
    </row>
    <row r="336" spans="1:5" ht="15" customHeight="1" x14ac:dyDescent="0.25">
      <c r="A336" s="38"/>
      <c r="B336" s="38"/>
      <c r="C336" s="38"/>
      <c r="D336" s="38"/>
      <c r="E336" s="38"/>
    </row>
    <row r="337" spans="1:5" ht="15" customHeight="1" x14ac:dyDescent="0.25">
      <c r="A337" s="38"/>
      <c r="B337" s="38"/>
      <c r="C337" s="38"/>
      <c r="D337" s="38"/>
      <c r="E337" s="38"/>
    </row>
    <row r="338" spans="1:5" ht="15" customHeight="1" x14ac:dyDescent="0.25">
      <c r="A338" s="38"/>
      <c r="B338" s="38"/>
      <c r="C338" s="38"/>
      <c r="D338" s="38"/>
      <c r="E338" s="38"/>
    </row>
    <row r="339" spans="1:5" ht="15" customHeight="1" x14ac:dyDescent="0.25">
      <c r="A339" s="38"/>
      <c r="B339" s="38"/>
      <c r="C339" s="38"/>
      <c r="D339" s="38"/>
      <c r="E339" s="38"/>
    </row>
    <row r="340" spans="1:5" ht="15" customHeight="1" x14ac:dyDescent="0.25">
      <c r="A340" s="46"/>
      <c r="B340" s="130"/>
      <c r="C340" s="135"/>
      <c r="D340" s="46"/>
      <c r="E340" s="136"/>
    </row>
    <row r="341" spans="1:5" ht="15" customHeight="1" x14ac:dyDescent="0.25">
      <c r="A341" s="45" t="s">
        <v>17</v>
      </c>
      <c r="B341" s="46"/>
      <c r="C341" s="46"/>
      <c r="D341" s="46"/>
      <c r="E341" s="44"/>
    </row>
    <row r="342" spans="1:5" ht="15" customHeight="1" x14ac:dyDescent="0.25">
      <c r="A342" s="42" t="s">
        <v>231</v>
      </c>
      <c r="B342" s="46"/>
      <c r="C342" s="46"/>
      <c r="D342" s="46"/>
      <c r="E342" s="61" t="s">
        <v>232</v>
      </c>
    </row>
    <row r="343" spans="1:5" ht="15" customHeight="1" x14ac:dyDescent="0.25">
      <c r="A343" s="42"/>
      <c r="C343" s="46"/>
      <c r="D343" s="46"/>
      <c r="E343" s="47"/>
    </row>
    <row r="344" spans="1:5" ht="15" customHeight="1" x14ac:dyDescent="0.25">
      <c r="A344" s="96"/>
      <c r="B344" s="108"/>
      <c r="C344" s="48" t="s">
        <v>38</v>
      </c>
      <c r="D344" s="86" t="s">
        <v>45</v>
      </c>
      <c r="E344" s="65" t="s">
        <v>40</v>
      </c>
    </row>
    <row r="345" spans="1:5" ht="15" customHeight="1" x14ac:dyDescent="0.25">
      <c r="A345" s="98"/>
      <c r="B345" s="121"/>
      <c r="C345" s="105">
        <v>6113</v>
      </c>
      <c r="D345" s="68" t="s">
        <v>46</v>
      </c>
      <c r="E345" s="119">
        <v>-121000</v>
      </c>
    </row>
    <row r="346" spans="1:5" ht="15" customHeight="1" x14ac:dyDescent="0.25">
      <c r="A346" s="133"/>
      <c r="B346" s="145"/>
      <c r="C346" s="56" t="s">
        <v>42</v>
      </c>
      <c r="D346" s="132"/>
      <c r="E346" s="58">
        <f>SUM(E345:E345)</f>
        <v>-121000</v>
      </c>
    </row>
    <row r="347" spans="1:5" ht="15" customHeight="1" x14ac:dyDescent="0.25">
      <c r="B347" s="130"/>
    </row>
    <row r="348" spans="1:5" ht="15" customHeight="1" x14ac:dyDescent="0.25">
      <c r="A348" s="40" t="s">
        <v>17</v>
      </c>
      <c r="B348" s="41"/>
      <c r="C348" s="41"/>
      <c r="D348" s="41"/>
      <c r="E348" s="62"/>
    </row>
    <row r="349" spans="1:5" ht="15" customHeight="1" x14ac:dyDescent="0.25">
      <c r="A349" s="42" t="s">
        <v>116</v>
      </c>
      <c r="B349" s="116"/>
      <c r="C349" s="116"/>
      <c r="D349" s="116"/>
      <c r="E349" s="116" t="s">
        <v>117</v>
      </c>
    </row>
    <row r="350" spans="1:5" ht="15" customHeight="1" x14ac:dyDescent="0.25"/>
    <row r="351" spans="1:5" ht="15" customHeight="1" x14ac:dyDescent="0.25">
      <c r="B351" s="65" t="s">
        <v>37</v>
      </c>
      <c r="C351" s="48" t="s">
        <v>38</v>
      </c>
      <c r="D351" s="86" t="s">
        <v>45</v>
      </c>
      <c r="E351" s="65" t="s">
        <v>40</v>
      </c>
    </row>
    <row r="352" spans="1:5" ht="15" customHeight="1" x14ac:dyDescent="0.25">
      <c r="B352" s="76">
        <v>153</v>
      </c>
      <c r="C352" s="105">
        <v>3341</v>
      </c>
      <c r="D352" s="68" t="s">
        <v>46</v>
      </c>
      <c r="E352" s="119">
        <v>121000</v>
      </c>
    </row>
    <row r="353" spans="2:5" ht="15" customHeight="1" x14ac:dyDescent="0.25">
      <c r="B353" s="100"/>
      <c r="C353" s="56" t="s">
        <v>42</v>
      </c>
      <c r="D353" s="132"/>
      <c r="E353" s="58">
        <f>SUM(E352:E352)</f>
        <v>121000</v>
      </c>
    </row>
    <row r="354" spans="2:5" ht="15" customHeight="1" x14ac:dyDescent="0.25"/>
    <row r="355" spans="2:5" ht="15" customHeight="1" x14ac:dyDescent="0.25"/>
    <row r="356" spans="2:5" ht="15" customHeight="1" x14ac:dyDescent="0.25"/>
    <row r="357" spans="2:5" ht="15" customHeight="1" x14ac:dyDescent="0.25"/>
    <row r="358" spans="2:5" ht="15" customHeight="1" x14ac:dyDescent="0.25"/>
    <row r="359" spans="2:5" ht="15" customHeight="1" x14ac:dyDescent="0.25"/>
    <row r="360" spans="2:5" ht="15" customHeight="1" x14ac:dyDescent="0.25"/>
    <row r="361" spans="2:5" ht="15" customHeight="1" x14ac:dyDescent="0.25"/>
    <row r="362" spans="2:5" ht="15" customHeight="1" x14ac:dyDescent="0.25"/>
    <row r="363" spans="2:5" ht="15" customHeight="1" x14ac:dyDescent="0.25"/>
    <row r="364" spans="2:5" ht="15" customHeight="1" x14ac:dyDescent="0.25"/>
    <row r="365" spans="2:5" ht="15" customHeight="1" x14ac:dyDescent="0.25"/>
    <row r="366" spans="2:5" ht="15" customHeight="1" x14ac:dyDescent="0.25"/>
    <row r="367" spans="2:5" ht="15" customHeight="1" x14ac:dyDescent="0.25"/>
    <row r="368" spans="2:5"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sheetData>
  <mergeCells count="31">
    <mergeCell ref="A335:E339"/>
    <mergeCell ref="A248:E254"/>
    <mergeCell ref="A267:E267"/>
    <mergeCell ref="A268:E276"/>
    <mergeCell ref="A294:E295"/>
    <mergeCell ref="A296:E307"/>
    <mergeCell ref="A333:E334"/>
    <mergeCell ref="A185:E191"/>
    <mergeCell ref="A203:E204"/>
    <mergeCell ref="A205:E210"/>
    <mergeCell ref="A224:E225"/>
    <mergeCell ref="A226:E233"/>
    <mergeCell ref="A245:E247"/>
    <mergeCell ref="A110:E115"/>
    <mergeCell ref="A133:E133"/>
    <mergeCell ref="A134:E140"/>
    <mergeCell ref="A162:E163"/>
    <mergeCell ref="A164:E171"/>
    <mergeCell ref="A183:E184"/>
    <mergeCell ref="A56:E56"/>
    <mergeCell ref="A57:E62"/>
    <mergeCell ref="A80:E80"/>
    <mergeCell ref="A81:E81"/>
    <mergeCell ref="A82:E86"/>
    <mergeCell ref="A109:E109"/>
    <mergeCell ref="A2:E2"/>
    <mergeCell ref="A3:E9"/>
    <mergeCell ref="A27:E27"/>
    <mergeCell ref="A28:E28"/>
    <mergeCell ref="A29:E36"/>
    <mergeCell ref="A55:E55"/>
  </mergeCells>
  <pageMargins left="0.98425196850393704" right="0.98425196850393704" top="0.98425196850393704" bottom="0.98425196850393704" header="0.51181102362204722" footer="0.51181102362204722"/>
  <pageSetup paperSize="9" scale="92" firstPageNumber="25" orientation="portrait" useFirstPageNumber="1" r:id="rId1"/>
  <headerFooter alignWithMargins="0">
    <oddHeader>&amp;C&amp;"Arial,Kurzíva"Příloha č. 3: Rozpočtové změny č. 125/16 - 136/16 a 138/16 - 139/16 schválené Radou Olomouckého kraje 7.4.2016</oddHeader>
    <oddFooter xml:space="preserve">&amp;L&amp;"Arial,Kurzíva"Zastupitelstvo OK 29.4.2016
4.1. - Rozpočet Olomouckého kraje 2016 - rozpočtové změny 
Příloha č.3: Rozpočtové změny č. 125/16 - 136/16 a 138/16 - 139/16 schválené Radou Olomouckého kraje 7.4.2016&amp;R&amp;"Arial,Kurzíva"Strana &amp;P (celkem 33)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09375" defaultRowHeight="13.2" x14ac:dyDescent="0.25"/>
  <cols>
    <col min="1" max="1" width="9.6640625" style="152" customWidth="1"/>
    <col min="2" max="2" width="12.88671875" style="152" customWidth="1"/>
    <col min="3" max="3" width="8.33203125" style="152" customWidth="1"/>
    <col min="4" max="4" width="39.109375" style="152" customWidth="1"/>
    <col min="5" max="5" width="18.88671875" style="152" customWidth="1"/>
    <col min="6" max="16384" width="9.109375" style="152"/>
  </cols>
  <sheetData>
    <row r="1" spans="1:5" ht="15" customHeight="1" x14ac:dyDescent="0.3">
      <c r="A1" s="36" t="s">
        <v>233</v>
      </c>
    </row>
    <row r="2" spans="1:5" ht="15" customHeight="1" x14ac:dyDescent="0.25">
      <c r="A2" s="115" t="s">
        <v>234</v>
      </c>
      <c r="B2" s="115"/>
      <c r="C2" s="115"/>
      <c r="D2" s="115"/>
      <c r="E2" s="115"/>
    </row>
    <row r="3" spans="1:5" ht="15" customHeight="1" x14ac:dyDescent="0.25">
      <c r="A3" s="89" t="s">
        <v>235</v>
      </c>
      <c r="B3" s="89"/>
      <c r="C3" s="89"/>
      <c r="D3" s="89"/>
      <c r="E3" s="89"/>
    </row>
    <row r="4" spans="1:5" ht="15" customHeight="1" x14ac:dyDescent="0.25">
      <c r="A4" s="89"/>
      <c r="B4" s="89"/>
      <c r="C4" s="89"/>
      <c r="D4" s="89"/>
      <c r="E4" s="89"/>
    </row>
    <row r="5" spans="1:5" ht="15" customHeight="1" x14ac:dyDescent="0.25">
      <c r="A5" s="89"/>
      <c r="B5" s="89"/>
      <c r="C5" s="89"/>
      <c r="D5" s="89"/>
      <c r="E5" s="89"/>
    </row>
    <row r="6" spans="1:5" ht="15" customHeight="1" x14ac:dyDescent="0.25">
      <c r="A6" s="89"/>
      <c r="B6" s="89"/>
      <c r="C6" s="89"/>
      <c r="D6" s="89"/>
      <c r="E6" s="89"/>
    </row>
    <row r="7" spans="1:5" ht="15" customHeight="1" x14ac:dyDescent="0.25">
      <c r="A7" s="89"/>
      <c r="B7" s="89"/>
      <c r="C7" s="89"/>
      <c r="D7" s="89"/>
      <c r="E7" s="89"/>
    </row>
    <row r="8" spans="1:5" ht="15" customHeight="1" x14ac:dyDescent="0.25">
      <c r="A8" s="89"/>
      <c r="B8" s="89"/>
      <c r="C8" s="89"/>
      <c r="D8" s="89"/>
      <c r="E8" s="89"/>
    </row>
    <row r="9" spans="1:5" ht="15" customHeight="1" x14ac:dyDescent="0.25">
      <c r="A9" s="124"/>
      <c r="B9" s="124"/>
      <c r="C9" s="124"/>
      <c r="D9" s="124"/>
      <c r="E9" s="124"/>
    </row>
    <row r="10" spans="1:5" ht="15" customHeight="1" x14ac:dyDescent="0.25">
      <c r="A10" s="45" t="s">
        <v>1</v>
      </c>
      <c r="B10" s="46"/>
      <c r="C10" s="46"/>
      <c r="D10" s="46"/>
      <c r="E10" s="46"/>
    </row>
    <row r="11" spans="1:5" ht="15" customHeight="1" x14ac:dyDescent="0.25">
      <c r="A11" s="128" t="s">
        <v>106</v>
      </c>
      <c r="B11" s="60"/>
      <c r="C11" s="60"/>
      <c r="D11" s="60"/>
      <c r="E11" s="62" t="s">
        <v>107</v>
      </c>
    </row>
    <row r="12" spans="1:5" ht="15" customHeight="1" x14ac:dyDescent="0.25">
      <c r="A12" s="45"/>
      <c r="B12" s="126"/>
      <c r="C12" s="44"/>
      <c r="D12" s="44"/>
      <c r="E12" s="47"/>
    </row>
    <row r="13" spans="1:5" ht="15" customHeight="1" x14ac:dyDescent="0.25">
      <c r="B13" s="48" t="s">
        <v>37</v>
      </c>
      <c r="C13" s="48" t="s">
        <v>38</v>
      </c>
      <c r="D13" s="97" t="s">
        <v>39</v>
      </c>
      <c r="E13" s="65" t="s">
        <v>40</v>
      </c>
    </row>
    <row r="14" spans="1:5" ht="15" customHeight="1" x14ac:dyDescent="0.25">
      <c r="B14" s="104">
        <v>304</v>
      </c>
      <c r="C14" s="105">
        <v>6172</v>
      </c>
      <c r="D14" s="168" t="s">
        <v>236</v>
      </c>
      <c r="E14" s="138">
        <f>-5132613-2674400</f>
        <v>-7807013</v>
      </c>
    </row>
    <row r="15" spans="1:5" ht="15" customHeight="1" x14ac:dyDescent="0.25">
      <c r="B15" s="104"/>
      <c r="C15" s="169" t="s">
        <v>42</v>
      </c>
      <c r="D15" s="57"/>
      <c r="E15" s="58">
        <f>SUM(E14:E14)</f>
        <v>-7807013</v>
      </c>
    </row>
    <row r="16" spans="1:5" ht="15" customHeight="1" x14ac:dyDescent="0.25">
      <c r="A16" s="98"/>
      <c r="B16"/>
      <c r="C16"/>
      <c r="D16"/>
      <c r="E16"/>
    </row>
    <row r="17" spans="1:5" ht="15" customHeight="1" x14ac:dyDescent="0.25">
      <c r="A17" s="45" t="s">
        <v>17</v>
      </c>
      <c r="B17" s="46"/>
      <c r="C17" s="46"/>
      <c r="D17" s="46"/>
      <c r="E17" s="46"/>
    </row>
    <row r="18" spans="1:5" ht="15" customHeight="1" x14ac:dyDescent="0.25">
      <c r="A18" s="128" t="s">
        <v>106</v>
      </c>
      <c r="B18" s="60"/>
      <c r="C18" s="60"/>
      <c r="D18" s="60"/>
      <c r="E18" s="62" t="s">
        <v>107</v>
      </c>
    </row>
    <row r="19" spans="1:5" ht="15" customHeight="1" x14ac:dyDescent="0.25">
      <c r="A19" s="45"/>
      <c r="B19"/>
      <c r="C19"/>
      <c r="D19"/>
      <c r="E19" s="47"/>
    </row>
    <row r="20" spans="1:5" ht="15" customHeight="1" x14ac:dyDescent="0.25">
      <c r="B20" s="48" t="s">
        <v>37</v>
      </c>
      <c r="C20" s="48" t="s">
        <v>38</v>
      </c>
      <c r="D20" s="49" t="s">
        <v>39</v>
      </c>
      <c r="E20" s="65" t="s">
        <v>40</v>
      </c>
    </row>
    <row r="21" spans="1:5" ht="15" customHeight="1" x14ac:dyDescent="0.25">
      <c r="B21" s="51">
        <v>304</v>
      </c>
      <c r="C21" s="105"/>
      <c r="D21" s="87" t="s">
        <v>120</v>
      </c>
      <c r="E21" s="134">
        <f>-5356000-2788000</f>
        <v>-8144000</v>
      </c>
    </row>
    <row r="22" spans="1:5" ht="15" customHeight="1" x14ac:dyDescent="0.25">
      <c r="B22" s="51"/>
      <c r="C22" s="56" t="s">
        <v>42</v>
      </c>
      <c r="D22" s="57"/>
      <c r="E22" s="58">
        <f>SUM(E21:E21)</f>
        <v>-8144000</v>
      </c>
    </row>
    <row r="23" spans="1:5" ht="15" customHeight="1" x14ac:dyDescent="0.25"/>
    <row r="24" spans="1:5" ht="15" customHeight="1" x14ac:dyDescent="0.25">
      <c r="A24" s="45" t="s">
        <v>17</v>
      </c>
      <c r="B24" s="46"/>
      <c r="C24" s="46"/>
      <c r="D24" s="46"/>
      <c r="E24" s="46"/>
    </row>
    <row r="25" spans="1:5" ht="15" customHeight="1" x14ac:dyDescent="0.25">
      <c r="A25" s="42" t="s">
        <v>35</v>
      </c>
      <c r="B25" s="46"/>
      <c r="C25" s="46"/>
      <c r="D25" s="46"/>
      <c r="E25" s="61" t="s">
        <v>36</v>
      </c>
    </row>
    <row r="26" spans="1:5" ht="15" customHeight="1" x14ac:dyDescent="0.25">
      <c r="A26" s="45"/>
      <c r="B26" s="44"/>
      <c r="C26" s="46"/>
      <c r="D26" s="46"/>
      <c r="E26" s="47"/>
    </row>
    <row r="27" spans="1:5" ht="15" customHeight="1" x14ac:dyDescent="0.25">
      <c r="A27" s="96"/>
      <c r="B27" s="96"/>
      <c r="C27" s="48" t="s">
        <v>38</v>
      </c>
      <c r="D27" s="49" t="s">
        <v>45</v>
      </c>
      <c r="E27" s="50" t="s">
        <v>40</v>
      </c>
    </row>
    <row r="28" spans="1:5" ht="15" customHeight="1" x14ac:dyDescent="0.25">
      <c r="A28" s="98"/>
      <c r="B28" s="110"/>
      <c r="C28" s="112">
        <v>6409</v>
      </c>
      <c r="D28" s="68" t="s">
        <v>83</v>
      </c>
      <c r="E28" s="158">
        <v>336987</v>
      </c>
    </row>
    <row r="29" spans="1:5" ht="15" customHeight="1" x14ac:dyDescent="0.25">
      <c r="A29" s="99"/>
      <c r="B29" s="113"/>
      <c r="C29" s="56" t="s">
        <v>42</v>
      </c>
      <c r="D29" s="57"/>
      <c r="E29" s="58">
        <f>SUM(E28:E28)</f>
        <v>336987</v>
      </c>
    </row>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sheetData>
  <mergeCells count="2">
    <mergeCell ref="A2:E2"/>
    <mergeCell ref="A3:E8"/>
  </mergeCells>
  <phoneticPr fontId="1" type="noConversion"/>
  <pageMargins left="0.98425196850393704" right="0.98425196850393704" top="0.98425196850393704" bottom="0.98425196850393704" header="0.51181102362204722" footer="0.51181102362204722"/>
  <pageSetup paperSize="9" scale="92" firstPageNumber="32" orientation="portrait" useFirstPageNumber="1" r:id="rId1"/>
  <headerFooter alignWithMargins="0">
    <oddHeader>&amp;C&amp;"Arial,Kurzíva"Příloha č. 4: Rozpočtová změna č. 137/16 navržená Radou Olomouckého kraje 7.4.2016 ke schválení</oddHeader>
    <oddFooter xml:space="preserve">&amp;L&amp;"Arial,Kurzíva"Zastupitelstvo OK 29.4.2016
4.1. - Rozpočet Olomouckého kraje 2016 - rozpočtové změny 
Příloha č.4: Rozpočtová změna č. 137/16 navržená Radou Olomouckého kraje 7.4.2016 ke schválení&amp;R&amp;"Arial,Kurzíva"Strana &amp;P (celkem 33)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26</v>
      </c>
      <c r="B3" s="18">
        <v>3828000</v>
      </c>
      <c r="C3" s="7">
        <v>3828000</v>
      </c>
    </row>
    <row r="4" spans="1:3" ht="14.25" customHeight="1" x14ac:dyDescent="0.25">
      <c r="A4" s="6" t="s">
        <v>4</v>
      </c>
      <c r="B4" s="18">
        <v>980</v>
      </c>
      <c r="C4" s="7">
        <v>980</v>
      </c>
    </row>
    <row r="5" spans="1:3" ht="14.25" customHeight="1" x14ac:dyDescent="0.25">
      <c r="A5" s="6" t="s">
        <v>237</v>
      </c>
      <c r="B5" s="18">
        <v>1000</v>
      </c>
      <c r="C5" s="7">
        <v>1000</v>
      </c>
    </row>
    <row r="6" spans="1:3" ht="14.25" customHeight="1" x14ac:dyDescent="0.25">
      <c r="A6" s="6" t="s">
        <v>5</v>
      </c>
      <c r="B6" s="18">
        <v>38231</v>
      </c>
      <c r="C6" s="7">
        <f>38231-7807</f>
        <v>30424</v>
      </c>
    </row>
    <row r="7" spans="1:3" ht="14.25" customHeight="1" x14ac:dyDescent="0.25">
      <c r="A7" s="6" t="s">
        <v>6</v>
      </c>
      <c r="B7" s="18">
        <v>2380</v>
      </c>
      <c r="C7" s="7">
        <v>2380</v>
      </c>
    </row>
    <row r="8" spans="1:3" ht="14.25" customHeight="1" x14ac:dyDescent="0.25">
      <c r="A8" s="6" t="s">
        <v>27</v>
      </c>
      <c r="B8" s="18">
        <v>38495</v>
      </c>
      <c r="C8" s="7">
        <f>38926+78</f>
        <v>39004</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170" t="s">
        <v>238</v>
      </c>
      <c r="B12" s="18"/>
      <c r="C12" s="7">
        <f>5435974+521+1634</f>
        <v>5438129</v>
      </c>
    </row>
    <row r="13" spans="1:3" ht="14.25" customHeight="1" x14ac:dyDescent="0.25">
      <c r="A13" s="170" t="s">
        <v>239</v>
      </c>
      <c r="B13" s="18"/>
      <c r="C13" s="7">
        <v>653902</v>
      </c>
    </row>
    <row r="14" spans="1:3" ht="14.25" customHeight="1" x14ac:dyDescent="0.25">
      <c r="A14" s="170" t="s">
        <v>240</v>
      </c>
      <c r="B14" s="18"/>
      <c r="C14" s="7">
        <v>40787</v>
      </c>
    </row>
    <row r="15" spans="1:3" ht="14.25" customHeight="1" x14ac:dyDescent="0.25">
      <c r="A15" s="171" t="s">
        <v>241</v>
      </c>
      <c r="B15" s="18"/>
      <c r="C15" s="7">
        <v>424</v>
      </c>
    </row>
    <row r="16" spans="1:3" ht="14.25" customHeight="1" x14ac:dyDescent="0.25">
      <c r="A16" s="171" t="s">
        <v>242</v>
      </c>
      <c r="B16" s="18"/>
      <c r="C16" s="7">
        <v>15</v>
      </c>
    </row>
    <row r="17" spans="1:3" ht="14.25" customHeight="1" x14ac:dyDescent="0.25">
      <c r="A17" s="171" t="s">
        <v>243</v>
      </c>
      <c r="B17" s="18"/>
      <c r="C17" s="7">
        <f>42571+5176</f>
        <v>47747</v>
      </c>
    </row>
    <row r="18" spans="1:3" ht="14.25" customHeight="1" x14ac:dyDescent="0.25">
      <c r="A18" s="8" t="s">
        <v>10</v>
      </c>
      <c r="B18" s="19">
        <v>158757</v>
      </c>
      <c r="C18" s="9">
        <v>162127</v>
      </c>
    </row>
    <row r="19" spans="1:3" ht="14.25" customHeight="1" x14ac:dyDescent="0.25">
      <c r="A19" s="10" t="s">
        <v>21</v>
      </c>
      <c r="B19" s="20">
        <v>8085</v>
      </c>
      <c r="C19" s="11">
        <v>8085</v>
      </c>
    </row>
    <row r="20" spans="1:3" ht="14.25" customHeight="1" x14ac:dyDescent="0.25">
      <c r="A20" s="10" t="s">
        <v>11</v>
      </c>
      <c r="B20" s="20">
        <v>50000</v>
      </c>
      <c r="C20" s="11">
        <v>50000</v>
      </c>
    </row>
    <row r="21" spans="1:3" ht="14.25" customHeight="1" x14ac:dyDescent="0.25">
      <c r="A21" s="170" t="s">
        <v>244</v>
      </c>
      <c r="B21" s="20"/>
      <c r="C21" s="11">
        <v>100068</v>
      </c>
    </row>
    <row r="22" spans="1:3" ht="14.25" customHeight="1" x14ac:dyDescent="0.25">
      <c r="A22" s="10" t="s">
        <v>245</v>
      </c>
      <c r="B22" s="20"/>
      <c r="C22" s="11">
        <v>1885</v>
      </c>
    </row>
    <row r="23" spans="1:3" ht="14.25" customHeight="1" x14ac:dyDescent="0.25">
      <c r="A23" s="10" t="s">
        <v>12</v>
      </c>
      <c r="B23" s="20">
        <v>9218</v>
      </c>
      <c r="C23" s="11">
        <v>9218</v>
      </c>
    </row>
    <row r="24" spans="1:3" ht="14.25" customHeight="1" x14ac:dyDescent="0.25">
      <c r="A24" s="10" t="s">
        <v>246</v>
      </c>
      <c r="B24" s="20"/>
      <c r="C24" s="11">
        <v>702</v>
      </c>
    </row>
    <row r="25" spans="1:3" ht="14.25" customHeight="1" x14ac:dyDescent="0.25">
      <c r="A25" s="4" t="s">
        <v>13</v>
      </c>
      <c r="B25" s="21">
        <f>SUM(B3:B23)</f>
        <v>4267875</v>
      </c>
      <c r="C25" s="12">
        <f>SUM(C3:C24)</f>
        <v>10547606</v>
      </c>
    </row>
    <row r="26" spans="1:3" ht="14.25" customHeight="1" x14ac:dyDescent="0.3">
      <c r="A26" s="13" t="s">
        <v>14</v>
      </c>
      <c r="B26" s="22">
        <v>-8083</v>
      </c>
      <c r="C26" s="26">
        <v>-8083</v>
      </c>
    </row>
    <row r="27" spans="1:3" ht="14.4" thickBot="1" x14ac:dyDescent="0.3">
      <c r="A27" s="14" t="s">
        <v>15</v>
      </c>
      <c r="B27" s="15">
        <f>B25+B26</f>
        <v>4259792</v>
      </c>
      <c r="C27" s="15">
        <f>C25+C26</f>
        <v>10539523</v>
      </c>
    </row>
    <row r="28" spans="1:3" ht="13.8" thickTop="1" x14ac:dyDescent="0.25">
      <c r="A28" s="16"/>
      <c r="B28" s="23"/>
    </row>
    <row r="29" spans="1:3" ht="15.75" customHeight="1" x14ac:dyDescent="0.25">
      <c r="A29" s="4" t="s">
        <v>17</v>
      </c>
      <c r="B29" s="24" t="s">
        <v>2</v>
      </c>
      <c r="C29" s="5" t="s">
        <v>3</v>
      </c>
    </row>
    <row r="30" spans="1:3" ht="13.8" x14ac:dyDescent="0.25">
      <c r="A30" s="8" t="s">
        <v>247</v>
      </c>
      <c r="B30" s="25">
        <v>968003</v>
      </c>
      <c r="C30" s="27">
        <f>995237+78+634</f>
        <v>995949</v>
      </c>
    </row>
    <row r="31" spans="1:3" ht="13.8" x14ac:dyDescent="0.25">
      <c r="A31" s="8" t="s">
        <v>18</v>
      </c>
      <c r="B31" s="25">
        <v>2395371</v>
      </c>
      <c r="C31" s="27">
        <f>2395371-7807</f>
        <v>2387564</v>
      </c>
    </row>
    <row r="32" spans="1:3" ht="13.8" x14ac:dyDescent="0.25">
      <c r="A32" s="170" t="s">
        <v>238</v>
      </c>
      <c r="B32" s="25"/>
      <c r="C32" s="7">
        <f>5435974+521+1634</f>
        <v>5438129</v>
      </c>
    </row>
    <row r="33" spans="1:3" ht="13.8" x14ac:dyDescent="0.25">
      <c r="A33" s="170" t="s">
        <v>239</v>
      </c>
      <c r="B33" s="25"/>
      <c r="C33" s="7">
        <v>653902</v>
      </c>
    </row>
    <row r="34" spans="1:3" ht="13.8" x14ac:dyDescent="0.25">
      <c r="A34" s="170" t="s">
        <v>240</v>
      </c>
      <c r="B34" s="25"/>
      <c r="C34" s="27">
        <v>40787</v>
      </c>
    </row>
    <row r="35" spans="1:3" ht="13.8" x14ac:dyDescent="0.25">
      <c r="A35" s="171" t="s">
        <v>241</v>
      </c>
      <c r="B35" s="25"/>
      <c r="C35" s="27">
        <v>75</v>
      </c>
    </row>
    <row r="36" spans="1:3" ht="13.8" x14ac:dyDescent="0.25">
      <c r="A36" s="171" t="s">
        <v>242</v>
      </c>
      <c r="B36" s="25"/>
      <c r="C36" s="27">
        <v>15</v>
      </c>
    </row>
    <row r="37" spans="1:3" ht="13.8" x14ac:dyDescent="0.25">
      <c r="A37" s="171" t="s">
        <v>243</v>
      </c>
      <c r="B37" s="25"/>
      <c r="C37" s="27">
        <f>20247+5176</f>
        <v>25423</v>
      </c>
    </row>
    <row r="38" spans="1:3" ht="13.8" x14ac:dyDescent="0.25">
      <c r="A38" s="10" t="s">
        <v>21</v>
      </c>
      <c r="B38" s="25">
        <v>8085</v>
      </c>
      <c r="C38" s="27">
        <v>8085</v>
      </c>
    </row>
    <row r="39" spans="1:3" ht="13.8" x14ac:dyDescent="0.25">
      <c r="A39" s="10" t="s">
        <v>11</v>
      </c>
      <c r="B39" s="25">
        <v>50000</v>
      </c>
      <c r="C39" s="27">
        <v>62500</v>
      </c>
    </row>
    <row r="40" spans="1:3" ht="13.8" x14ac:dyDescent="0.25">
      <c r="A40" s="10" t="s">
        <v>24</v>
      </c>
      <c r="B40" s="25">
        <v>21114</v>
      </c>
      <c r="C40" s="27">
        <v>21114</v>
      </c>
    </row>
    <row r="41" spans="1:3" ht="13.8" x14ac:dyDescent="0.25">
      <c r="A41" s="170" t="s">
        <v>244</v>
      </c>
      <c r="B41" s="25"/>
      <c r="C41" s="27">
        <v>119205</v>
      </c>
    </row>
    <row r="42" spans="1:3" ht="13.8" x14ac:dyDescent="0.25">
      <c r="A42" s="10" t="s">
        <v>25</v>
      </c>
      <c r="B42" s="25">
        <v>846115</v>
      </c>
      <c r="C42" s="27">
        <v>849007</v>
      </c>
    </row>
    <row r="43" spans="1:3" ht="13.8" x14ac:dyDescent="0.25">
      <c r="A43" s="10" t="s">
        <v>246</v>
      </c>
      <c r="B43" s="25"/>
      <c r="C43" s="27">
        <v>6058</v>
      </c>
    </row>
    <row r="44" spans="1:3" ht="14.25" customHeight="1" x14ac:dyDescent="0.25">
      <c r="A44" s="4" t="s">
        <v>19</v>
      </c>
      <c r="B44" s="21">
        <f>SUM(B30:B42)</f>
        <v>4288688</v>
      </c>
      <c r="C44" s="12">
        <f>SUM(C30:C43)</f>
        <v>10607813</v>
      </c>
    </row>
    <row r="45" spans="1:3" ht="14.4" x14ac:dyDescent="0.3">
      <c r="A45" s="13" t="s">
        <v>14</v>
      </c>
      <c r="B45" s="22">
        <v>-8083</v>
      </c>
      <c r="C45" s="26">
        <v>-8083</v>
      </c>
    </row>
    <row r="46" spans="1:3" ht="14.4" thickBot="1" x14ac:dyDescent="0.3">
      <c r="A46" s="14" t="s">
        <v>20</v>
      </c>
      <c r="B46" s="15">
        <f>+B44+B45</f>
        <v>4280605</v>
      </c>
      <c r="C46" s="15">
        <f>+C44+C45</f>
        <v>10599730</v>
      </c>
    </row>
    <row r="47" spans="1:3" ht="13.8" thickTop="1" x14ac:dyDescent="0.25">
      <c r="A47" s="16" t="s">
        <v>16</v>
      </c>
      <c r="B47" s="23"/>
    </row>
    <row r="48" spans="1:3" ht="13.8" x14ac:dyDescent="0.25">
      <c r="B48" s="1"/>
      <c r="C48" s="9"/>
    </row>
    <row r="49" spans="1:3" ht="13.8" x14ac:dyDescent="0.25">
      <c r="A49" s="10" t="s">
        <v>23</v>
      </c>
      <c r="B49" s="20">
        <v>245400</v>
      </c>
      <c r="C49" s="11">
        <f>284160+634</f>
        <v>284794</v>
      </c>
    </row>
    <row r="50" spans="1:3" ht="13.8" x14ac:dyDescent="0.25">
      <c r="A50" s="28" t="s">
        <v>22</v>
      </c>
      <c r="B50" s="29">
        <v>224587</v>
      </c>
      <c r="C50" s="30">
        <v>224587</v>
      </c>
    </row>
    <row r="51" spans="1:3" ht="14.4" thickBot="1" x14ac:dyDescent="0.3">
      <c r="A51" s="14" t="s">
        <v>28</v>
      </c>
      <c r="B51" s="15">
        <f>+B49-B50</f>
        <v>20813</v>
      </c>
      <c r="C51" s="15">
        <f>+C49-C50</f>
        <v>60207</v>
      </c>
    </row>
    <row r="52" spans="1:3" ht="14.4" thickTop="1" x14ac:dyDescent="0.25">
      <c r="A52" s="10"/>
      <c r="B52" s="31"/>
      <c r="C52" s="32"/>
    </row>
    <row r="53" spans="1:3" ht="14.4" thickBot="1" x14ac:dyDescent="0.3">
      <c r="A53" s="10"/>
      <c r="B53" s="31"/>
      <c r="C53" s="32"/>
    </row>
    <row r="54" spans="1:3" ht="14.4" thickBot="1" x14ac:dyDescent="0.3">
      <c r="A54" s="33" t="s">
        <v>29</v>
      </c>
      <c r="B54" s="34">
        <f>+B27+B49</f>
        <v>4505192</v>
      </c>
      <c r="C54" s="35">
        <f>+C27+C49</f>
        <v>10824317</v>
      </c>
    </row>
    <row r="55" spans="1:3" ht="14.4" thickBot="1" x14ac:dyDescent="0.3">
      <c r="A55" s="33" t="s">
        <v>30</v>
      </c>
      <c r="B55" s="34">
        <f>+B46+B50</f>
        <v>4505192</v>
      </c>
      <c r="C55" s="35">
        <f>+C46+C50</f>
        <v>10824317</v>
      </c>
    </row>
    <row r="56" spans="1:3" x14ac:dyDescent="0.25">
      <c r="B56" s="1"/>
    </row>
    <row r="57" spans="1:3" ht="13.8" x14ac:dyDescent="0.25">
      <c r="B57" s="1"/>
      <c r="C57" s="17"/>
    </row>
    <row r="58" spans="1:3" ht="13.8" x14ac:dyDescent="0.25">
      <c r="B58" s="1"/>
      <c r="C58" s="17"/>
    </row>
    <row r="59" spans="1:3" x14ac:dyDescent="0.25">
      <c r="B59" s="1"/>
    </row>
    <row r="60" spans="1:3" x14ac:dyDescent="0.25">
      <c r="B60" s="1"/>
    </row>
    <row r="61" spans="1:3" x14ac:dyDescent="0.25">
      <c r="B61" s="1"/>
    </row>
    <row r="62" spans="1:3" x14ac:dyDescent="0.25">
      <c r="B62" s="1"/>
    </row>
    <row r="63" spans="1:3" x14ac:dyDescent="0.25">
      <c r="B63"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8" spans="2:3" x14ac:dyDescent="0.25">
      <c r="B78" s="1"/>
      <c r="C78" s="1"/>
    </row>
    <row r="79" spans="2:3" x14ac:dyDescent="0.25">
      <c r="B79" s="1"/>
      <c r="C79" s="1"/>
    </row>
    <row r="82" spans="2:3" x14ac:dyDescent="0.25">
      <c r="B82" s="1"/>
      <c r="C82" s="1"/>
    </row>
    <row r="83" spans="2:3" x14ac:dyDescent="0.25">
      <c r="B83" s="1"/>
      <c r="C83" s="1"/>
    </row>
    <row r="88" spans="2:3" x14ac:dyDescent="0.25">
      <c r="B88" s="1"/>
      <c r="C88" s="1"/>
    </row>
    <row r="89" spans="2:3" x14ac:dyDescent="0.25">
      <c r="B89" s="1"/>
      <c r="C89" s="1"/>
    </row>
    <row r="92" spans="2:3" x14ac:dyDescent="0.25">
      <c r="B92" s="1"/>
      <c r="C92" s="1"/>
    </row>
    <row r="93" spans="2:3" x14ac:dyDescent="0.25">
      <c r="B93" s="1"/>
      <c r="C93" s="1"/>
    </row>
  </sheetData>
  <phoneticPr fontId="1" type="noConversion"/>
  <pageMargins left="0.98425196850393704" right="0.98425196850393704" top="0.55118110236220474" bottom="0.9055118110236221" header="0.31496062992125984" footer="0.39370078740157483"/>
  <pageSetup paperSize="9" scale="92" firstPageNumber="33" orientation="portrait" useFirstPageNumber="1" r:id="rId1"/>
  <headerFooter alignWithMargins="0">
    <oddHeader>&amp;C&amp;"Arial,Kurzíva"Příloha č. 5 - Upravený rozpočet Olomouckého kraje na rok 2016 po schválení rozpočtových změn</oddHeader>
    <oddFooter xml:space="preserve">&amp;L&amp;"Arial,Kurzíva"Zastupitelstvo OK 29.4.2016
4.1. - Rozpočet Olomouckého kraje 2016 - rozpočtové změny 
Příloha č.5: Upravený rozpočet OK na rok 2016 po schválení rozpočtových změn&amp;R&amp;"Arial,Kurzíva"Strana &amp;P (celkem 33)&amp;"Arial,Obyčejné"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Příloha č. 1</vt:lpstr>
      <vt:lpstr>Příloha č. 2</vt:lpstr>
      <vt:lpstr>Příloha č. 3</vt:lpstr>
      <vt:lpstr>Příloha č. 4</vt:lpstr>
      <vt:lpstr>Příloha  č. 5</vt:lpstr>
      <vt:lpstr>'Příloha č. 1'!Oblast_tisku</vt:lpstr>
      <vt:lpstr>'Příloha č. 2'!Oblast_tisku</vt:lpstr>
      <vt:lpstr>'Příloha č. 3'!Oblast_tisku</vt:lpstr>
      <vt:lpstr>'Příloha č. 4'!Oblast_tisku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2016-04-07T11:36:44Z</cp:lastPrinted>
  <dcterms:created xsi:type="dcterms:W3CDTF">2007-02-21T09:44:06Z</dcterms:created>
  <dcterms:modified xsi:type="dcterms:W3CDTF">2016-04-07T11:36:49Z</dcterms:modified>
</cp:coreProperties>
</file>