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715" activeTab="0"/>
  </bookViews>
  <sheets>
    <sheet name="99" sheetId="1" r:id="rId1"/>
  </sheets>
  <definedNames>
    <definedName name="_xlnm.Print_Area" localSheetId="0">'99'!$A$1:$H$41</definedName>
  </definedNames>
  <calcPr fullCalcOnLoad="1"/>
</workbook>
</file>

<file path=xl/sharedStrings.xml><?xml version="1.0" encoding="utf-8"?>
<sst xmlns="http://schemas.openxmlformats.org/spreadsheetml/2006/main" count="44" uniqueCount="29">
  <si>
    <t>§</t>
  </si>
  <si>
    <t>název položky</t>
  </si>
  <si>
    <t>položka</t>
  </si>
  <si>
    <t>schválený rozpočet</t>
  </si>
  <si>
    <t>upravený rozpočet</t>
  </si>
  <si>
    <t>Kč</t>
  </si>
  <si>
    <t>v Kč</t>
  </si>
  <si>
    <t>a) Tvorba  fondu</t>
  </si>
  <si>
    <t>b) Čerpání  fondu</t>
  </si>
  <si>
    <t>%</t>
  </si>
  <si>
    <t>Investiční dotace obcím</t>
  </si>
  <si>
    <t>UZ</t>
  </si>
  <si>
    <t>ORJ - 99</t>
  </si>
  <si>
    <t xml:space="preserve">UZ </t>
  </si>
  <si>
    <t>9=8/7</t>
  </si>
  <si>
    <t>skutečnost</t>
  </si>
  <si>
    <t>Neidentifikované příjmy</t>
  </si>
  <si>
    <t xml:space="preserve">Financování </t>
  </si>
  <si>
    <t>převedeno pod chybným ORJ - 9x99 (41,67 Kč za srpen)</t>
  </si>
  <si>
    <t>Celkem příjmy</t>
  </si>
  <si>
    <t>Celkem výdaje</t>
  </si>
  <si>
    <t>Poplatky za znečišťování ovzduší</t>
  </si>
  <si>
    <t>Ostatní investiční transfery veřejným rozpočtům územní úrovně</t>
  </si>
  <si>
    <t>Poplatek za odebrané množství podzemní vody</t>
  </si>
  <si>
    <t>6. Tvorba a použití fondu na podporu výstavby a obnovy vodohospodářské infrastruktury na území Olomouckého kraje za rok 2021</t>
  </si>
  <si>
    <t>Zůstatek bankovního účtu  k 1.1.2021</t>
  </si>
  <si>
    <t>Bankovní zůstatek na účtu  k 31.12.2021</t>
  </si>
  <si>
    <t>Zůstatek určený k zapojení do rozpočtu roku 2022</t>
  </si>
  <si>
    <t xml:space="preserve">Sankční platby přijaté od jiných subjektů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</si>
</sst>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2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7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66" fontId="2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wrapText="1"/>
    </xf>
    <xf numFmtId="4" fontId="6" fillId="0" borderId="16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166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vertical="center" wrapText="1"/>
    </xf>
    <xf numFmtId="4" fontId="6" fillId="0" borderId="2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166" fontId="6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view="pageBreakPreview" zoomScaleSheetLayoutView="100" workbookViewId="0" topLeftCell="A1">
      <selection activeCell="H37" sqref="H37"/>
    </sheetView>
  </sheetViews>
  <sheetFormatPr defaultColWidth="9.140625" defaultRowHeight="12.75"/>
  <cols>
    <col min="1" max="1" width="5.421875" style="54" customWidth="1"/>
    <col min="2" max="2" width="6.421875" style="54" customWidth="1"/>
    <col min="3" max="3" width="6.140625" style="54" customWidth="1"/>
    <col min="4" max="4" width="45.00390625" style="35" customWidth="1"/>
    <col min="5" max="5" width="15.57421875" style="37" customWidth="1"/>
    <col min="6" max="6" width="16.7109375" style="37" customWidth="1"/>
    <col min="7" max="7" width="14.57421875" style="37" customWidth="1"/>
    <col min="8" max="8" width="5.8515625" style="35" customWidth="1"/>
    <col min="9" max="9" width="14.7109375" style="35" bestFit="1" customWidth="1"/>
    <col min="10" max="10" width="12.7109375" style="35" bestFit="1" customWidth="1"/>
    <col min="11" max="11" width="14.28125" style="35" customWidth="1"/>
    <col min="12" max="12" width="42.140625" style="35" customWidth="1"/>
    <col min="13" max="16384" width="9.140625" style="35" customWidth="1"/>
  </cols>
  <sheetData>
    <row r="1" spans="1:8" ht="12.75">
      <c r="A1" s="60" t="s">
        <v>24</v>
      </c>
      <c r="B1" s="61"/>
      <c r="C1" s="61"/>
      <c r="D1" s="61"/>
      <c r="E1" s="61"/>
      <c r="F1" s="61"/>
      <c r="G1" s="61"/>
      <c r="H1" s="62"/>
    </row>
    <row r="2" spans="1:8" ht="21.75" customHeight="1">
      <c r="A2" s="61"/>
      <c r="B2" s="61"/>
      <c r="C2" s="61"/>
      <c r="D2" s="61"/>
      <c r="E2" s="61"/>
      <c r="F2" s="61"/>
      <c r="G2" s="61"/>
      <c r="H2" s="62"/>
    </row>
    <row r="3" ht="15.75">
      <c r="G3" s="12" t="s">
        <v>12</v>
      </c>
    </row>
    <row r="4" ht="15.75">
      <c r="G4" s="12"/>
    </row>
    <row r="5" spans="1:10" ht="16.5" thickBot="1">
      <c r="A5" s="13" t="s">
        <v>25</v>
      </c>
      <c r="B5" s="14"/>
      <c r="C5" s="14"/>
      <c r="D5" s="15"/>
      <c r="E5" s="16"/>
      <c r="F5" s="16">
        <v>6872568.46</v>
      </c>
      <c r="G5" s="17" t="s">
        <v>5</v>
      </c>
      <c r="H5" s="56"/>
      <c r="I5" s="37">
        <v>6872568.46</v>
      </c>
      <c r="J5" s="37">
        <v>-41.67</v>
      </c>
    </row>
    <row r="6" spans="1:8" s="5" customFormat="1" ht="15" thickTop="1">
      <c r="A6" s="2"/>
      <c r="B6" s="3"/>
      <c r="C6" s="3"/>
      <c r="D6" s="4"/>
      <c r="E6" s="1"/>
      <c r="F6" s="1"/>
      <c r="G6" s="1"/>
      <c r="H6" s="4"/>
    </row>
    <row r="7" ht="12.75">
      <c r="I7" s="37"/>
    </row>
    <row r="9" spans="1:8" ht="15.75" thickBot="1">
      <c r="A9" s="18" t="s">
        <v>7</v>
      </c>
      <c r="H9" s="55" t="s">
        <v>6</v>
      </c>
    </row>
    <row r="10" spans="1:8" s="25" customFormat="1" ht="22.5" customHeight="1" thickBot="1" thickTop="1">
      <c r="A10" s="19" t="s">
        <v>0</v>
      </c>
      <c r="B10" s="20" t="s">
        <v>2</v>
      </c>
      <c r="C10" s="20" t="s">
        <v>13</v>
      </c>
      <c r="D10" s="21" t="s">
        <v>1</v>
      </c>
      <c r="E10" s="22" t="s">
        <v>3</v>
      </c>
      <c r="F10" s="22" t="s">
        <v>4</v>
      </c>
      <c r="G10" s="23" t="s">
        <v>15</v>
      </c>
      <c r="H10" s="24" t="s">
        <v>9</v>
      </c>
    </row>
    <row r="11" spans="1:8" s="25" customFormat="1" ht="13.5" thickBot="1" thickTop="1">
      <c r="A11" s="26">
        <v>1</v>
      </c>
      <c r="B11" s="27">
        <v>2</v>
      </c>
      <c r="C11" s="27">
        <v>3</v>
      </c>
      <c r="D11" s="27">
        <v>5</v>
      </c>
      <c r="E11" s="28">
        <v>6</v>
      </c>
      <c r="F11" s="28">
        <v>7</v>
      </c>
      <c r="G11" s="29">
        <v>8</v>
      </c>
      <c r="H11" s="30" t="s">
        <v>14</v>
      </c>
    </row>
    <row r="12" spans="1:8" s="57" customFormat="1" ht="16.5" customHeight="1" thickTop="1">
      <c r="A12" s="42"/>
      <c r="B12" s="43">
        <v>1332</v>
      </c>
      <c r="C12" s="43">
        <v>170</v>
      </c>
      <c r="D12" s="44" t="s">
        <v>21</v>
      </c>
      <c r="E12" s="45">
        <v>4000000</v>
      </c>
      <c r="F12" s="45">
        <v>4000000</v>
      </c>
      <c r="G12" s="46">
        <v>5074725</v>
      </c>
      <c r="H12" s="47">
        <f aca="true" t="shared" si="0" ref="H12:H17">G12/F12*100</f>
        <v>126.86812499999999</v>
      </c>
    </row>
    <row r="13" spans="1:9" ht="16.5" customHeight="1" hidden="1" thickBot="1">
      <c r="A13" s="48">
        <v>6409</v>
      </c>
      <c r="B13" s="49">
        <v>2328</v>
      </c>
      <c r="C13" s="49"/>
      <c r="D13" s="50" t="s">
        <v>16</v>
      </c>
      <c r="E13" s="51"/>
      <c r="F13" s="51"/>
      <c r="G13" s="52"/>
      <c r="H13" s="47" t="e">
        <f t="shared" si="0"/>
        <v>#DIV/0!</v>
      </c>
      <c r="I13" s="35" t="s">
        <v>18</v>
      </c>
    </row>
    <row r="14" spans="1:8" ht="16.5" customHeight="1">
      <c r="A14" s="48"/>
      <c r="B14" s="49">
        <v>1357</v>
      </c>
      <c r="C14" s="49"/>
      <c r="D14" s="50" t="s">
        <v>23</v>
      </c>
      <c r="E14" s="51">
        <v>30000000</v>
      </c>
      <c r="F14" s="51">
        <v>30000000</v>
      </c>
      <c r="G14" s="52">
        <v>32758619.77</v>
      </c>
      <c r="H14" s="53">
        <f t="shared" si="0"/>
        <v>109.19539923333332</v>
      </c>
    </row>
    <row r="15" spans="1:8" ht="25.5" customHeight="1" thickBot="1">
      <c r="A15" s="48">
        <v>6172</v>
      </c>
      <c r="B15" s="49">
        <v>2212</v>
      </c>
      <c r="C15" s="49"/>
      <c r="D15" s="50" t="s">
        <v>28</v>
      </c>
      <c r="E15" s="51">
        <v>300000</v>
      </c>
      <c r="F15" s="51">
        <v>300000</v>
      </c>
      <c r="G15" s="52">
        <v>98500</v>
      </c>
      <c r="H15" s="53">
        <f t="shared" si="0"/>
        <v>32.83333333333333</v>
      </c>
    </row>
    <row r="16" spans="1:8" ht="16.5" thickBot="1" thickTop="1">
      <c r="A16" s="63" t="s">
        <v>19</v>
      </c>
      <c r="B16" s="64"/>
      <c r="C16" s="64"/>
      <c r="D16" s="64"/>
      <c r="E16" s="31">
        <f>SUM(E12:E15)</f>
        <v>34300000</v>
      </c>
      <c r="F16" s="31">
        <f>SUM(F12:F15)</f>
        <v>34300000</v>
      </c>
      <c r="G16" s="31">
        <f>SUM(G12:G15)</f>
        <v>37931844.769999996</v>
      </c>
      <c r="H16" s="32">
        <f t="shared" si="0"/>
        <v>110.58846871720117</v>
      </c>
    </row>
    <row r="17" spans="1:8" s="11" customFormat="1" ht="16.5" thickBot="1" thickTop="1">
      <c r="A17" s="65" t="s">
        <v>17</v>
      </c>
      <c r="B17" s="66"/>
      <c r="C17" s="66"/>
      <c r="D17" s="67"/>
      <c r="E17" s="31"/>
      <c r="F17" s="31">
        <v>6872526.79</v>
      </c>
      <c r="G17" s="31">
        <v>6872526.79</v>
      </c>
      <c r="H17" s="38">
        <f t="shared" si="0"/>
        <v>100</v>
      </c>
    </row>
    <row r="18" spans="9:10" ht="13.5" thickTop="1">
      <c r="I18" s="37"/>
      <c r="J18" s="37"/>
    </row>
    <row r="19" ht="12.75">
      <c r="I19" s="37"/>
    </row>
    <row r="20" ht="15">
      <c r="G20" s="33"/>
    </row>
    <row r="21" spans="1:9" ht="15.75" thickBot="1">
      <c r="A21" s="18" t="s">
        <v>8</v>
      </c>
      <c r="H21" s="55" t="s">
        <v>6</v>
      </c>
      <c r="I21" s="37"/>
    </row>
    <row r="22" spans="1:9" s="25" customFormat="1" ht="22.5" customHeight="1" thickBot="1" thickTop="1">
      <c r="A22" s="19" t="s">
        <v>0</v>
      </c>
      <c r="B22" s="20" t="s">
        <v>2</v>
      </c>
      <c r="C22" s="20" t="s">
        <v>11</v>
      </c>
      <c r="D22" s="21" t="s">
        <v>1</v>
      </c>
      <c r="E22" s="22" t="s">
        <v>3</v>
      </c>
      <c r="F22" s="22" t="s">
        <v>4</v>
      </c>
      <c r="G22" s="23" t="s">
        <v>15</v>
      </c>
      <c r="H22" s="24" t="s">
        <v>9</v>
      </c>
      <c r="I22" s="39"/>
    </row>
    <row r="23" spans="1:9" s="25" customFormat="1" ht="13.5" thickBot="1" thickTop="1">
      <c r="A23" s="26">
        <v>1</v>
      </c>
      <c r="B23" s="27">
        <v>2</v>
      </c>
      <c r="C23" s="27">
        <v>3</v>
      </c>
      <c r="D23" s="27">
        <v>5</v>
      </c>
      <c r="E23" s="28">
        <v>6</v>
      </c>
      <c r="F23" s="28">
        <v>7</v>
      </c>
      <c r="G23" s="29">
        <v>8</v>
      </c>
      <c r="H23" s="30" t="s">
        <v>14</v>
      </c>
      <c r="I23" s="39"/>
    </row>
    <row r="24" spans="1:8" ht="15.75" customHeight="1" thickTop="1">
      <c r="A24" s="48">
        <v>2310</v>
      </c>
      <c r="B24" s="49">
        <v>6341</v>
      </c>
      <c r="C24" s="49">
        <v>471</v>
      </c>
      <c r="D24" s="50" t="s">
        <v>10</v>
      </c>
      <c r="E24" s="51">
        <v>12000000</v>
      </c>
      <c r="F24" s="51">
        <v>2660000</v>
      </c>
      <c r="G24" s="52">
        <v>2130000</v>
      </c>
      <c r="H24" s="53">
        <f aca="true" t="shared" si="1" ref="H24:H30">G24/F24*100</f>
        <v>80.07518796992481</v>
      </c>
    </row>
    <row r="25" spans="1:8" ht="15.75" customHeight="1">
      <c r="A25" s="48">
        <v>2321</v>
      </c>
      <c r="B25" s="49">
        <v>6341</v>
      </c>
      <c r="C25" s="49">
        <v>470</v>
      </c>
      <c r="D25" s="50" t="s">
        <v>10</v>
      </c>
      <c r="E25" s="51">
        <v>20300000</v>
      </c>
      <c r="F25" s="51">
        <v>34432526.79</v>
      </c>
      <c r="G25" s="52">
        <v>27560000</v>
      </c>
      <c r="H25" s="53">
        <f t="shared" si="1"/>
        <v>80.04059698576656</v>
      </c>
    </row>
    <row r="26" spans="1:8" ht="30" customHeight="1">
      <c r="A26" s="48">
        <v>2321</v>
      </c>
      <c r="B26" s="49">
        <v>6349</v>
      </c>
      <c r="C26" s="49">
        <v>470</v>
      </c>
      <c r="D26" s="50" t="s">
        <v>22</v>
      </c>
      <c r="E26" s="51"/>
      <c r="F26" s="51">
        <v>3780000</v>
      </c>
      <c r="G26" s="52">
        <v>3780000</v>
      </c>
      <c r="H26" s="53"/>
    </row>
    <row r="27" spans="1:8" ht="14.25" hidden="1">
      <c r="A27" s="48">
        <v>2399</v>
      </c>
      <c r="B27" s="49">
        <v>6341</v>
      </c>
      <c r="C27" s="49">
        <v>471</v>
      </c>
      <c r="D27" s="50" t="s">
        <v>10</v>
      </c>
      <c r="E27" s="51"/>
      <c r="F27" s="51"/>
      <c r="G27" s="52"/>
      <c r="H27" s="53" t="e">
        <f t="shared" si="1"/>
        <v>#DIV/0!</v>
      </c>
    </row>
    <row r="28" spans="1:8" ht="15" hidden="1" thickBot="1">
      <c r="A28" s="48">
        <v>2399</v>
      </c>
      <c r="B28" s="49">
        <v>6341</v>
      </c>
      <c r="C28" s="49">
        <v>472</v>
      </c>
      <c r="D28" s="50" t="s">
        <v>10</v>
      </c>
      <c r="E28" s="51"/>
      <c r="F28" s="51"/>
      <c r="G28" s="52"/>
      <c r="H28" s="53" t="e">
        <f t="shared" si="1"/>
        <v>#DIV/0!</v>
      </c>
    </row>
    <row r="29" spans="1:12" ht="15" thickBot="1">
      <c r="A29" s="48">
        <v>2334</v>
      </c>
      <c r="B29" s="49">
        <v>6341</v>
      </c>
      <c r="C29" s="49">
        <v>472</v>
      </c>
      <c r="D29" s="50" t="s">
        <v>10</v>
      </c>
      <c r="E29" s="51">
        <v>2000000</v>
      </c>
      <c r="F29" s="51">
        <v>300000</v>
      </c>
      <c r="G29" s="52">
        <v>300000</v>
      </c>
      <c r="H29" s="53">
        <f t="shared" si="1"/>
        <v>100</v>
      </c>
      <c r="J29" s="41"/>
      <c r="K29" s="41"/>
      <c r="L29" s="41"/>
    </row>
    <row r="30" spans="1:12" ht="16.5" thickBot="1" thickTop="1">
      <c r="A30" s="63" t="s">
        <v>20</v>
      </c>
      <c r="B30" s="64"/>
      <c r="C30" s="64"/>
      <c r="D30" s="64"/>
      <c r="E30" s="31">
        <f>SUM(E24:E29)</f>
        <v>34300000</v>
      </c>
      <c r="F30" s="31">
        <f>SUM(F24:F29)</f>
        <v>41172526.79</v>
      </c>
      <c r="G30" s="31">
        <f>SUM(G24:G29)</f>
        <v>33770000</v>
      </c>
      <c r="H30" s="32">
        <f t="shared" si="1"/>
        <v>82.02071291918395</v>
      </c>
      <c r="I30" s="37"/>
      <c r="J30" s="58"/>
      <c r="K30" s="41"/>
      <c r="L30" s="41"/>
    </row>
    <row r="31" spans="1:12" ht="15.75" thickTop="1">
      <c r="A31" s="18"/>
      <c r="J31" s="58"/>
      <c r="K31" s="41"/>
      <c r="L31" s="41"/>
    </row>
    <row r="32" spans="1:12" ht="15">
      <c r="A32" s="18"/>
      <c r="J32" s="58"/>
      <c r="K32" s="41"/>
      <c r="L32" s="41"/>
    </row>
    <row r="33" spans="1:12" ht="15">
      <c r="A33" s="18"/>
      <c r="J33" s="58"/>
      <c r="K33" s="41"/>
      <c r="L33" s="41"/>
    </row>
    <row r="34" spans="1:10" ht="15">
      <c r="A34" s="18"/>
      <c r="F34" s="35"/>
      <c r="I34" s="40"/>
      <c r="J34" s="37"/>
    </row>
    <row r="35" spans="1:12" ht="15.75">
      <c r="A35" s="6" t="s">
        <v>26</v>
      </c>
      <c r="B35" s="7"/>
      <c r="C35" s="7"/>
      <c r="D35" s="8"/>
      <c r="E35" s="9"/>
      <c r="F35" s="9">
        <f>G16+G17-G30-J5</f>
        <v>11034413.229999995</v>
      </c>
      <c r="G35" s="34" t="s">
        <v>5</v>
      </c>
      <c r="H35" s="41"/>
      <c r="I35" s="37">
        <v>11034413.23</v>
      </c>
      <c r="K35" s="37"/>
      <c r="L35" s="36"/>
    </row>
    <row r="36" spans="1:11" s="10" customFormat="1" ht="29.25" customHeight="1" thickBot="1">
      <c r="A36" s="13" t="s">
        <v>27</v>
      </c>
      <c r="B36" s="14"/>
      <c r="C36" s="14"/>
      <c r="D36" s="15"/>
      <c r="E36" s="16"/>
      <c r="F36" s="16">
        <f>SUM(F35:F35)</f>
        <v>11034413.229999995</v>
      </c>
      <c r="G36" s="16" t="s">
        <v>5</v>
      </c>
      <c r="H36" s="15"/>
      <c r="I36" s="12"/>
      <c r="K36" s="37"/>
    </row>
    <row r="37" spans="1:8" s="10" customFormat="1" ht="18.75" customHeight="1" thickTop="1">
      <c r="A37" s="59"/>
      <c r="B37" s="59"/>
      <c r="C37" s="59"/>
      <c r="D37" s="59"/>
      <c r="E37" s="59"/>
      <c r="F37" s="9"/>
      <c r="G37" s="9"/>
      <c r="H37" s="8"/>
    </row>
  </sheetData>
  <sheetProtection/>
  <mergeCells count="4">
    <mergeCell ref="A1:H2"/>
    <mergeCell ref="A16:D16"/>
    <mergeCell ref="A30:D30"/>
    <mergeCell ref="A17:D17"/>
  </mergeCells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scale="75" r:id="rId1"/>
  <headerFooter alignWithMargins="0">
    <oddFooter>&amp;L&amp;"Arial,Kurzíva"Zastupitelstvo Olomouckého kraje 27. 6. 2022
7.2. - Rozpočet Olomouckého kraje 2021- závěrečný účet
Příloha č. 6: Tvorba a použití fondu na podporu výs.a obnovy vod. infr. na území OK za rok 2021&amp;R&amp;"Arial,Kurzíva"Strana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Vítková Petra</cp:lastModifiedBy>
  <cp:lastPrinted>2022-06-07T08:39:52Z</cp:lastPrinted>
  <dcterms:created xsi:type="dcterms:W3CDTF">2004-04-28T11:55:21Z</dcterms:created>
  <dcterms:modified xsi:type="dcterms:W3CDTF">2022-06-07T08:39:55Z</dcterms:modified>
  <cp:category/>
  <cp:version/>
  <cp:contentType/>
  <cp:contentStatus/>
</cp:coreProperties>
</file>