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5195" windowHeight="9210"/>
  </bookViews>
  <sheets>
    <sheet name="Příloha č. 1" sheetId="1" r:id="rId1"/>
    <sheet name="Příloha č. 2" sheetId="6" r:id="rId2"/>
    <sheet name="Příloha č. 3" sheetId="7" r:id="rId3"/>
    <sheet name="Příloha č. 4" sheetId="8" r:id="rId4"/>
    <sheet name="Příloha č. 5" sheetId="4" r:id="rId5"/>
    <sheet name="Příloha  č. 6" sheetId="5" r:id="rId6"/>
  </sheets>
  <definedNames>
    <definedName name="_xlnm.Print_Area" localSheetId="0">'Příloha č. 1'!$A$1:$E$21</definedName>
    <definedName name="_xlnm.Print_Area" localSheetId="1">'Příloha č. 2'!$A$1:$E$623</definedName>
    <definedName name="_xlnm.Print_Area" localSheetId="2">'Příloha č. 3'!$A$1:$E$1085</definedName>
    <definedName name="_xlnm.Print_Area" localSheetId="3">'Příloha č. 4'!$A$1:$E$383</definedName>
    <definedName name="_xlnm.Print_Area" localSheetId="4">'Příloha č. 5'!$A$1:$E$23</definedName>
  </definedNames>
  <calcPr calcId="145621"/>
</workbook>
</file>

<file path=xl/calcChain.xml><?xml version="1.0" encoding="utf-8"?>
<calcChain xmlns="http://schemas.openxmlformats.org/spreadsheetml/2006/main">
  <c r="B49" i="5" l="1"/>
  <c r="B51" i="5" s="1"/>
  <c r="C48" i="5"/>
  <c r="C45" i="5"/>
  <c r="C44" i="5"/>
  <c r="C38" i="5"/>
  <c r="C49" i="5" s="1"/>
  <c r="C51" i="5" s="1"/>
  <c r="C31" i="5"/>
  <c r="B28" i="5"/>
  <c r="B26" i="5"/>
  <c r="C25" i="5"/>
  <c r="C22" i="5"/>
  <c r="C21" i="5"/>
  <c r="C26" i="5" s="1"/>
  <c r="C28" i="5" s="1"/>
  <c r="C20" i="5"/>
  <c r="C15" i="5"/>
  <c r="E22" i="4"/>
  <c r="E15" i="4"/>
  <c r="E382" i="8"/>
  <c r="E360" i="8"/>
  <c r="E353" i="8"/>
  <c r="E335" i="8"/>
  <c r="E328" i="8"/>
  <c r="E305" i="8"/>
  <c r="E297" i="8"/>
  <c r="E279" i="8"/>
  <c r="G277" i="8"/>
  <c r="E276" i="8"/>
  <c r="E259" i="8"/>
  <c r="E240" i="8"/>
  <c r="E216" i="8"/>
  <c r="E197" i="8"/>
  <c r="E178" i="8"/>
  <c r="E174" i="8"/>
  <c r="G172" i="8"/>
  <c r="E155" i="8"/>
  <c r="E135" i="8"/>
  <c r="E128" i="8"/>
  <c r="E111" i="8"/>
  <c r="E101" i="8"/>
  <c r="E94" i="8"/>
  <c r="G101" i="8" s="1"/>
  <c r="E77" i="8"/>
  <c r="E68" i="8"/>
  <c r="E70" i="8" s="1"/>
  <c r="E47" i="8"/>
  <c r="E40" i="8"/>
  <c r="E23" i="8"/>
  <c r="E15" i="8"/>
  <c r="E1084" i="7" l="1"/>
  <c r="E1079" i="7"/>
  <c r="E1072" i="7"/>
  <c r="E1056" i="7"/>
  <c r="E1048" i="7"/>
  <c r="E1029" i="7"/>
  <c r="E1022" i="7"/>
  <c r="E1005" i="7"/>
  <c r="E984" i="7"/>
  <c r="E985" i="7" s="1"/>
  <c r="E979" i="7"/>
  <c r="E978" i="7"/>
  <c r="E973" i="7"/>
  <c r="E971" i="7"/>
  <c r="E981" i="7" s="1"/>
  <c r="E953" i="7"/>
  <c r="E949" i="7"/>
  <c r="E930" i="7"/>
  <c r="G912" i="7"/>
  <c r="E912" i="7"/>
  <c r="E908" i="7"/>
  <c r="E900" i="7"/>
  <c r="E883" i="7"/>
  <c r="E876" i="7"/>
  <c r="E858" i="7"/>
  <c r="E849" i="7"/>
  <c r="E832" i="7"/>
  <c r="E825" i="7"/>
  <c r="E807" i="7"/>
  <c r="E796" i="7"/>
  <c r="E771" i="7"/>
  <c r="E763" i="7"/>
  <c r="E744" i="7"/>
  <c r="E742" i="7"/>
  <c r="E746" i="7" s="1"/>
  <c r="E735" i="7"/>
  <c r="E711" i="7"/>
  <c r="E714" i="7" s="1"/>
  <c r="E693" i="7"/>
  <c r="E686" i="7"/>
  <c r="E675" i="7"/>
  <c r="E667" i="7"/>
  <c r="G667" i="7" s="1"/>
  <c r="E659" i="7"/>
  <c r="E652" i="7"/>
  <c r="E631" i="7"/>
  <c r="E624" i="7"/>
  <c r="E604" i="7"/>
  <c r="E597" i="7"/>
  <c r="E579" i="7"/>
  <c r="E561" i="7"/>
  <c r="E541" i="7"/>
  <c r="E513" i="7"/>
  <c r="E491" i="7"/>
  <c r="E460" i="7"/>
  <c r="E439" i="7"/>
  <c r="E435" i="7"/>
  <c r="E396" i="7"/>
  <c r="E383" i="7"/>
  <c r="E373" i="7"/>
  <c r="G383" i="7" s="1"/>
  <c r="E353" i="7"/>
  <c r="E346" i="7"/>
  <c r="E327" i="7"/>
  <c r="E318" i="7"/>
  <c r="E319" i="7" s="1"/>
  <c r="E300" i="7"/>
  <c r="E293" i="7"/>
  <c r="E274" i="7"/>
  <c r="E265" i="7"/>
  <c r="E266" i="7" s="1"/>
  <c r="E255" i="7"/>
  <c r="G274" i="7" s="1"/>
  <c r="E248" i="7"/>
  <c r="E225" i="7"/>
  <c r="E215" i="7"/>
  <c r="E203" i="7"/>
  <c r="E196" i="7"/>
  <c r="E189" i="7"/>
  <c r="E170" i="7"/>
  <c r="E163" i="7"/>
  <c r="E143" i="7"/>
  <c r="E136" i="7"/>
  <c r="E129" i="7"/>
  <c r="E121" i="7"/>
  <c r="G129" i="7" s="1"/>
  <c r="E102" i="7"/>
  <c r="E95" i="7"/>
  <c r="E75" i="7"/>
  <c r="E68" i="7"/>
  <c r="E47" i="7"/>
  <c r="E40" i="7"/>
  <c r="E22" i="7"/>
  <c r="E15" i="7"/>
  <c r="E415" i="7" l="1"/>
  <c r="E617" i="6" l="1"/>
  <c r="E600" i="6"/>
  <c r="E589" i="6"/>
  <c r="G595" i="6" s="1"/>
  <c r="E582" i="6"/>
  <c r="E567" i="6"/>
  <c r="E548" i="6"/>
  <c r="E530" i="6"/>
  <c r="E510" i="6"/>
  <c r="E503" i="6"/>
  <c r="E486" i="6"/>
  <c r="E465" i="6"/>
  <c r="E444" i="6"/>
  <c r="E424" i="6"/>
  <c r="E415" i="6"/>
  <c r="E397" i="6"/>
  <c r="E378" i="6"/>
  <c r="E354" i="6"/>
  <c r="E334" i="6"/>
  <c r="E327" i="6"/>
  <c r="E304" i="6"/>
  <c r="E303" i="6"/>
  <c r="E305" i="6" s="1"/>
  <c r="E286" i="6"/>
  <c r="E279" i="6"/>
  <c r="E250" i="6"/>
  <c r="E243" i="6"/>
  <c r="E224" i="6"/>
  <c r="E223" i="6"/>
  <c r="E222" i="6"/>
  <c r="E215" i="6"/>
  <c r="E216" i="6" s="1"/>
  <c r="E214" i="6"/>
  <c r="E196" i="6"/>
  <c r="E189" i="6"/>
  <c r="E171" i="6"/>
  <c r="E163" i="6"/>
  <c r="E146" i="6"/>
  <c r="E139" i="6"/>
  <c r="E118" i="6"/>
  <c r="E103" i="6"/>
  <c r="E95" i="6"/>
  <c r="E76" i="6"/>
  <c r="E69" i="6"/>
  <c r="E48" i="6"/>
  <c r="E40" i="6"/>
  <c r="E21" i="6"/>
  <c r="E14" i="6"/>
  <c r="E15" i="1" l="1"/>
</calcChain>
</file>

<file path=xl/comments1.xml><?xml version="1.0" encoding="utf-8"?>
<comments xmlns="http://schemas.openxmlformats.org/spreadsheetml/2006/main">
  <authors>
    <author>Navrátilová Lenka</author>
    <author>Kypusová Marta</author>
  </authors>
  <commentList>
    <comment ref="C10" authorId="0">
      <text>
        <r>
          <rPr>
            <b/>
            <sz val="8"/>
            <color indexed="81"/>
            <rFont val="Tahoma"/>
            <family val="2"/>
            <charset val="238"/>
          </rPr>
          <t>Navrátilová Lenka:</t>
        </r>
        <r>
          <rPr>
            <sz val="8"/>
            <color indexed="81"/>
            <rFont val="Tahoma"/>
            <family val="2"/>
            <charset val="238"/>
          </rPr>
          <t xml:space="preserve">
22+29619 odvod d
41+165 odvod š IF
67+6006 odvod d IF
102+426 odvod d rez</t>
        </r>
      </text>
    </comment>
    <comment ref="C13" authorId="0">
      <text>
        <r>
          <rPr>
            <b/>
            <sz val="8"/>
            <color indexed="81"/>
            <rFont val="Tahoma"/>
            <family val="2"/>
            <charset val="238"/>
          </rPr>
          <t>Navrátilová Lenka:</t>
        </r>
        <r>
          <rPr>
            <sz val="8"/>
            <color indexed="81"/>
            <rFont val="Tahoma"/>
            <family val="2"/>
            <charset val="238"/>
          </rPr>
          <t xml:space="preserve">
69+5131 splátka (celkem 6570 Sdruž. Jeseníky)
</t>
        </r>
      </text>
    </comment>
    <comment ref="C14" authorId="0">
      <text>
        <r>
          <rPr>
            <b/>
            <sz val="8"/>
            <color indexed="81"/>
            <rFont val="Tahoma"/>
            <family val="2"/>
            <charset val="238"/>
          </rPr>
          <t>Navrátilová Lenka:</t>
        </r>
        <r>
          <rPr>
            <sz val="8"/>
            <color indexed="81"/>
            <rFont val="Tahoma"/>
            <family val="2"/>
            <charset val="238"/>
          </rPr>
          <t xml:space="preserve">
3+361 s
35+230 kh</t>
        </r>
      </text>
    </comment>
    <comment ref="C15" authorId="0">
      <text>
        <r>
          <rPr>
            <b/>
            <sz val="8"/>
            <color indexed="81"/>
            <rFont val="Tahoma"/>
            <family val="2"/>
            <charset val="238"/>
          </rPr>
          <t>Navrátilová Lenka:</t>
        </r>
        <r>
          <rPr>
            <sz val="8"/>
            <color indexed="81"/>
            <rFont val="Tahoma"/>
            <family val="2"/>
            <charset val="238"/>
          </rPr>
          <t xml:space="preserve">
18+56390
36+4890327 přímé nákl.
71+5581
76+1366
77+86
96+8087
97+29
133+1640
134+2400
147+50
</t>
        </r>
      </text>
    </comment>
    <comment ref="C16" authorId="0">
      <text>
        <r>
          <rPr>
            <b/>
            <sz val="8"/>
            <color indexed="81"/>
            <rFont val="Tahoma"/>
            <family val="2"/>
            <charset val="238"/>
          </rPr>
          <t>Navrátilová Lenka:</t>
        </r>
        <r>
          <rPr>
            <sz val="8"/>
            <color indexed="81"/>
            <rFont val="Tahoma"/>
            <family val="2"/>
            <charset val="238"/>
          </rPr>
          <t xml:space="preserve">
72+61
98+509
</t>
        </r>
      </text>
    </comment>
    <comment ref="C17" authorId="0">
      <text>
        <r>
          <rPr>
            <b/>
            <sz val="8"/>
            <color indexed="81"/>
            <rFont val="Tahoma"/>
            <family val="2"/>
            <charset val="238"/>
          </rPr>
          <t>Navrátilová Lenka:</t>
        </r>
        <r>
          <rPr>
            <sz val="8"/>
            <color indexed="81"/>
            <rFont val="Tahoma"/>
            <family val="2"/>
            <charset val="238"/>
          </rPr>
          <t xml:space="preserve">
68+6000 s+z+š</t>
        </r>
      </text>
    </comment>
    <comment ref="C18" authorId="0">
      <text>
        <r>
          <rPr>
            <b/>
            <sz val="8"/>
            <color indexed="81"/>
            <rFont val="Tahoma"/>
            <family val="2"/>
            <charset val="238"/>
          </rPr>
          <t>Navrátilová Lenka:</t>
        </r>
        <r>
          <rPr>
            <sz val="8"/>
            <color indexed="81"/>
            <rFont val="Tahoma"/>
            <family val="2"/>
            <charset val="238"/>
          </rPr>
          <t xml:space="preserve">
99+1546</t>
        </r>
      </text>
    </comment>
    <comment ref="C19" authorId="0">
      <text>
        <r>
          <rPr>
            <b/>
            <sz val="8"/>
            <color indexed="81"/>
            <rFont val="Tahoma"/>
            <family val="2"/>
            <charset val="238"/>
          </rPr>
          <t>Navrátilová Lenka:</t>
        </r>
        <r>
          <rPr>
            <sz val="8"/>
            <color indexed="81"/>
            <rFont val="Tahoma"/>
            <family val="2"/>
            <charset val="238"/>
          </rPr>
          <t xml:space="preserve">
17+100 volby KÚ
74+4887 hasiči
</t>
        </r>
      </text>
    </comment>
    <comment ref="C20" authorId="0">
      <text>
        <r>
          <rPr>
            <b/>
            <sz val="8"/>
            <color indexed="81"/>
            <rFont val="Tahoma"/>
            <family val="2"/>
            <charset val="238"/>
          </rPr>
          <t>Navrátilová Lenka:</t>
        </r>
        <r>
          <rPr>
            <sz val="8"/>
            <color indexed="81"/>
            <rFont val="Tahoma"/>
            <family val="2"/>
            <charset val="238"/>
          </rPr>
          <t xml:space="preserve">
66+1607 NF
73+426 NF
150+37 platba zahr. partnera na projekt do rez</t>
        </r>
      </text>
    </comment>
    <comment ref="C21" authorId="0">
      <text>
        <r>
          <rPr>
            <b/>
            <sz val="8"/>
            <color indexed="81"/>
            <rFont val="Tahoma"/>
            <family val="2"/>
            <charset val="238"/>
          </rPr>
          <t>Navrátilová Lenka:</t>
        </r>
        <r>
          <rPr>
            <sz val="8"/>
            <color indexed="81"/>
            <rFont val="Tahoma"/>
            <family val="2"/>
            <charset val="238"/>
          </rPr>
          <t xml:space="preserve">
13+90879 EIB zůst
38+30101 KB zůst
39+331491 tranše KB+EIB
57-55000 EIB zůst 2x zapojeno
135+704 KB zůst</t>
        </r>
      </text>
    </comment>
    <comment ref="C22" authorId="0">
      <text>
        <r>
          <rPr>
            <b/>
            <sz val="8"/>
            <color indexed="81"/>
            <rFont val="Tahoma"/>
            <family val="2"/>
            <charset val="238"/>
          </rPr>
          <t>Navrátilová Lenka:</t>
        </r>
        <r>
          <rPr>
            <sz val="8"/>
            <color indexed="81"/>
            <rFont val="Tahoma"/>
            <family val="2"/>
            <charset val="238"/>
          </rPr>
          <t xml:space="preserve">
1+26937
2+41428
4+1376
5+49187
19+2457
6+339
7+597
8+2380
9+2028
10+67
11+49
12+500
14+313
15+2543
16+49579
75+3119
78+792
79+45
80+1908
100+361
101+5612
118+33
119+1553
132+291
146+1501
</t>
        </r>
      </text>
    </comment>
    <comment ref="C23" authorId="1">
      <text>
        <r>
          <rPr>
            <b/>
            <sz val="8"/>
            <color indexed="81"/>
            <rFont val="Tahoma"/>
            <family val="2"/>
            <charset val="238"/>
          </rPr>
          <t>Kypusová Marta:</t>
        </r>
        <r>
          <rPr>
            <sz val="8"/>
            <color indexed="81"/>
            <rFont val="Tahoma"/>
            <family val="2"/>
            <charset val="238"/>
          </rPr>
          <t xml:space="preserve">
55 + 1761</t>
        </r>
      </text>
    </comment>
    <comment ref="C24" authorId="0">
      <text>
        <r>
          <rPr>
            <b/>
            <sz val="8"/>
            <color indexed="81"/>
            <rFont val="Tahoma"/>
            <family val="2"/>
            <charset val="238"/>
          </rPr>
          <t>Navrátilová Lenka:</t>
        </r>
        <r>
          <rPr>
            <sz val="8"/>
            <color indexed="81"/>
            <rFont val="Tahoma"/>
            <family val="2"/>
            <charset val="238"/>
          </rPr>
          <t xml:space="preserve">
54+131 platba sodexo kř
</t>
        </r>
      </text>
    </comment>
    <comment ref="C25" authorId="0">
      <text>
        <r>
          <rPr>
            <b/>
            <sz val="8"/>
            <color indexed="81"/>
            <rFont val="Tahoma"/>
            <family val="2"/>
            <charset val="238"/>
          </rPr>
          <t>Navrátilová Lenka:</t>
        </r>
        <r>
          <rPr>
            <sz val="8"/>
            <color indexed="81"/>
            <rFont val="Tahoma"/>
            <family val="2"/>
            <charset val="238"/>
          </rPr>
          <t xml:space="preserve">
21+22 penále š
20+226 FV MF
37+2 FV MV
40+8 odvod a penále š
58+247 FV Vila Doris
69+1439 FV vratka Sdruž. Jes.
136+2101 FV školáci
137+1441 FV kraj
138+0,01 odvod š</t>
        </r>
      </text>
    </comment>
    <comment ref="C31" authorId="0">
      <text>
        <r>
          <rPr>
            <b/>
            <sz val="8"/>
            <color indexed="81"/>
            <rFont val="Tahoma"/>
            <family val="2"/>
            <charset val="238"/>
          </rPr>
          <t>Navrátilová Lenka:</t>
        </r>
        <r>
          <rPr>
            <sz val="8"/>
            <color indexed="81"/>
            <rFont val="Tahoma"/>
            <family val="2"/>
            <charset val="238"/>
          </rPr>
          <t xml:space="preserve">
22+29619 odvod d
3+361 s
35+230 kh
54+131 platba sodexo kř
67+6006 odvod d IF
69+5131 splátka (celkem 6570 Sdruž. Jeseník)
102+426 odvod d rez
150+37 platba zahr. partnera na projekt do rez</t>
        </r>
      </text>
    </comment>
    <comment ref="C32" authorId="0">
      <text>
        <r>
          <rPr>
            <b/>
            <sz val="8"/>
            <color indexed="81"/>
            <rFont val="Tahoma"/>
            <family val="2"/>
            <charset val="238"/>
          </rPr>
          <t>Navrátilová Lenka:</t>
        </r>
        <r>
          <rPr>
            <sz val="8"/>
            <color indexed="81"/>
            <rFont val="Tahoma"/>
            <family val="2"/>
            <charset val="238"/>
          </rPr>
          <t xml:space="preserve">
41+165 odvod š IF</t>
        </r>
      </text>
    </comment>
    <comment ref="C38" authorId="0">
      <text>
        <r>
          <rPr>
            <b/>
            <sz val="8"/>
            <color indexed="81"/>
            <rFont val="Tahoma"/>
            <family val="2"/>
            <charset val="238"/>
          </rPr>
          <t>Navrátilová Lenka:</t>
        </r>
        <r>
          <rPr>
            <sz val="8"/>
            <color indexed="81"/>
            <rFont val="Tahoma"/>
            <family val="2"/>
            <charset val="238"/>
          </rPr>
          <t xml:space="preserve">
18+56390
36+4890327 přímé nákl.
71+5581
76+1366
77+86
96+8087
97+29
133+1640
134+2400
147+50</t>
        </r>
      </text>
    </comment>
    <comment ref="C39" authorId="0">
      <text>
        <r>
          <rPr>
            <b/>
            <sz val="8"/>
            <color indexed="81"/>
            <rFont val="Tahoma"/>
            <family val="2"/>
            <charset val="238"/>
          </rPr>
          <t>Navrátilová Lenka:</t>
        </r>
        <r>
          <rPr>
            <sz val="8"/>
            <color indexed="81"/>
            <rFont val="Tahoma"/>
            <family val="2"/>
            <charset val="238"/>
          </rPr>
          <t xml:space="preserve">
72+61
98+509
</t>
        </r>
      </text>
    </comment>
    <comment ref="C40" authorId="0">
      <text>
        <r>
          <rPr>
            <b/>
            <sz val="8"/>
            <color indexed="81"/>
            <rFont val="Tahoma"/>
            <family val="2"/>
            <charset val="238"/>
          </rPr>
          <t>Navrátilová Lenka:</t>
        </r>
        <r>
          <rPr>
            <sz val="8"/>
            <color indexed="81"/>
            <rFont val="Tahoma"/>
            <family val="2"/>
            <charset val="238"/>
          </rPr>
          <t xml:space="preserve">
68+6000 s+z+š</t>
        </r>
      </text>
    </comment>
    <comment ref="C41" authorId="0">
      <text>
        <r>
          <rPr>
            <b/>
            <sz val="8"/>
            <color indexed="81"/>
            <rFont val="Tahoma"/>
            <family val="2"/>
            <charset val="238"/>
          </rPr>
          <t>Navrátilová Lenka:</t>
        </r>
        <r>
          <rPr>
            <sz val="8"/>
            <color indexed="81"/>
            <rFont val="Tahoma"/>
            <family val="2"/>
            <charset val="238"/>
          </rPr>
          <t xml:space="preserve">
17+100 volby KÚ
74+4887 hasiči</t>
        </r>
      </text>
    </comment>
    <comment ref="C42" authorId="0">
      <text>
        <r>
          <rPr>
            <b/>
            <sz val="8"/>
            <color indexed="81"/>
            <rFont val="Tahoma"/>
            <family val="2"/>
            <charset val="238"/>
          </rPr>
          <t>Navrátilová Lenka:</t>
        </r>
        <r>
          <rPr>
            <sz val="8"/>
            <color indexed="81"/>
            <rFont val="Tahoma"/>
            <family val="2"/>
            <charset val="238"/>
          </rPr>
          <t xml:space="preserve">
99+1546</t>
        </r>
      </text>
    </comment>
    <comment ref="C43" authorId="0">
      <text>
        <r>
          <rPr>
            <b/>
            <sz val="8"/>
            <color indexed="81"/>
            <rFont val="Tahoma"/>
            <family val="2"/>
            <charset val="238"/>
          </rPr>
          <t>Navrátilová Lenka:</t>
        </r>
        <r>
          <rPr>
            <sz val="8"/>
            <color indexed="81"/>
            <rFont val="Tahoma"/>
            <family val="2"/>
            <charset val="238"/>
          </rPr>
          <t xml:space="preserve">
66+1607 NF
73+426 NF
</t>
        </r>
      </text>
    </comment>
    <comment ref="C44" authorId="0">
      <text>
        <r>
          <rPr>
            <b/>
            <sz val="8"/>
            <color indexed="81"/>
            <rFont val="Tahoma"/>
            <family val="2"/>
            <charset val="238"/>
          </rPr>
          <t>Navrátilová Lenka:</t>
        </r>
        <r>
          <rPr>
            <sz val="8"/>
            <color indexed="81"/>
            <rFont val="Tahoma"/>
            <family val="2"/>
            <charset val="238"/>
          </rPr>
          <t xml:space="preserve">
13+90879 EIB
38+30101 KB zůst
39+331491 tranše KB+EIB
57-55000 EIB zůst 2x zapojeno
135+704 KB zůst</t>
        </r>
      </text>
    </comment>
    <comment ref="C45" authorId="0">
      <text>
        <r>
          <rPr>
            <b/>
            <sz val="8"/>
            <color indexed="81"/>
            <rFont val="Tahoma"/>
            <family val="2"/>
            <charset val="238"/>
          </rPr>
          <t>Navrátilová Lenka:</t>
        </r>
        <r>
          <rPr>
            <sz val="8"/>
            <color indexed="81"/>
            <rFont val="Tahoma"/>
            <family val="2"/>
            <charset val="238"/>
          </rPr>
          <t xml:space="preserve">
1+26937
2+41428
4+1376
5+49187
19+2457
6+339
7+597
8+2380
9+2028
10+67
11+49
12+500
14+313
15+2543
16+49579
75+3119
78+792
79+45
80+1908
100+361
101+5612
118+33
119+1553
132+291
146+1501
</t>
        </r>
      </text>
    </comment>
    <comment ref="C46" authorId="1">
      <text>
        <r>
          <rPr>
            <b/>
            <sz val="8"/>
            <color indexed="81"/>
            <rFont val="Tahoma"/>
            <family val="2"/>
            <charset val="238"/>
          </rPr>
          <t>Kypusová Marta:</t>
        </r>
        <r>
          <rPr>
            <sz val="8"/>
            <color indexed="81"/>
            <rFont val="Tahoma"/>
            <family val="2"/>
            <charset val="238"/>
          </rPr>
          <t xml:space="preserve">
55 + 1761</t>
        </r>
      </text>
    </comment>
    <comment ref="C48" authorId="0">
      <text>
        <r>
          <rPr>
            <b/>
            <sz val="8"/>
            <color indexed="81"/>
            <rFont val="Tahoma"/>
            <family val="2"/>
            <charset val="238"/>
          </rPr>
          <t>Navrátilová Lenka:</t>
        </r>
        <r>
          <rPr>
            <sz val="8"/>
            <color indexed="81"/>
            <rFont val="Tahoma"/>
            <family val="2"/>
            <charset val="238"/>
          </rPr>
          <t xml:space="preserve">
21+22 penále š
20+226 FV MF
37+2 FV MV
40+8 odvod a penále š
58+247 FV Vila Doris
69+1439 FV vratka Sdruž. Jes.
136+2101 FV školáci
137+1441 FV kraj
138+0,01 odvod š</t>
        </r>
      </text>
    </comment>
  </commentList>
</comments>
</file>

<file path=xl/sharedStrings.xml><?xml version="1.0" encoding="utf-8"?>
<sst xmlns="http://schemas.openxmlformats.org/spreadsheetml/2006/main" count="1690" uniqueCount="309">
  <si>
    <t>v tis. Kč</t>
  </si>
  <si>
    <t>PŘÍJMY</t>
  </si>
  <si>
    <t>schválený rozpočet</t>
  </si>
  <si>
    <t>upravený rozpočet</t>
  </si>
  <si>
    <t>Správní poplatky</t>
  </si>
  <si>
    <t xml:space="preserve">Příjmy z pronájmu </t>
  </si>
  <si>
    <t>Přijaté sankční platby</t>
  </si>
  <si>
    <t>Příjmy z prodeje</t>
  </si>
  <si>
    <t>Příjmy z úroků</t>
  </si>
  <si>
    <t xml:space="preserve">Neinvestiční přijaté dotace ze SR </t>
  </si>
  <si>
    <t xml:space="preserve">Odvody PO </t>
  </si>
  <si>
    <t xml:space="preserve">Fond na podporu výst. a obnovy vodohosp. infrastruktury </t>
  </si>
  <si>
    <t>Splátky půjček</t>
  </si>
  <si>
    <t>Příjmy Olomouckého kraje celkem</t>
  </si>
  <si>
    <t>Konsolidace</t>
  </si>
  <si>
    <t>Příjmy Olomouckého kraje celkem (po konsolidaci)</t>
  </si>
  <si>
    <t>Konsolidace je očištění údajů v rozpočtu o interní přesuny peněž. prostředků uvnitř organizace mezi jednotlivými účty.</t>
  </si>
  <si>
    <t>VÝDAJE</t>
  </si>
  <si>
    <t>Odbory (kanceláře) - provozní výdaje</t>
  </si>
  <si>
    <t>Příspěvkové organizace - provozní výdaje</t>
  </si>
  <si>
    <t xml:space="preserve">Výdaje Olomouckého kraje celkem </t>
  </si>
  <si>
    <t>Výdaje Olomouckého kraje celkem (po konsolidaci)</t>
  </si>
  <si>
    <t>Fond sociálních potřeb</t>
  </si>
  <si>
    <t>Financování (splátky úvěrů)</t>
  </si>
  <si>
    <t>Daňové příjmy (včetně daně z příjmu PO placené krajem)</t>
  </si>
  <si>
    <t>Ostatní nedaňové příjmy</t>
  </si>
  <si>
    <t>Financování (přijaté úvěry, zůst. na BÚ)</t>
  </si>
  <si>
    <t>Evropské programy</t>
  </si>
  <si>
    <t>Investice</t>
  </si>
  <si>
    <t>Investice - zdravotnictví (z nájemného)</t>
  </si>
  <si>
    <t xml:space="preserve"> -Rozpočtová změna 71/13</t>
  </si>
  <si>
    <t>druh rozpočtové změny: zapojení nových prostředků do rozpočtu</t>
  </si>
  <si>
    <t>poskytovatel: Ministerstvo školství, mládeže a tělovýchovy</t>
  </si>
  <si>
    <t>důvod: neinvestiční dotace ze státního rozpočtu ČR na rok 2013 poskytnutá na základě rozhodnutí Ministerstva školství, mládeže a tělovýchovy ČR č.j.: MSMT - 3347-12/2013-22 ze dne 31.1.2013 v celkové výši 5 580 666,- Kč na rozvojový program "Financování asistentů pedagoga pro děti, žáky a studenty se zdravotním postižením v soukromých a církevních školách na rok 2013".</t>
  </si>
  <si>
    <t>Odbor školství, mládeže a tělovýchovy</t>
  </si>
  <si>
    <t>ORJ - 10</t>
  </si>
  <si>
    <t>UZ</t>
  </si>
  <si>
    <t>ORG</t>
  </si>
  <si>
    <t xml:space="preserve">§ </t>
  </si>
  <si>
    <t>položka</t>
  </si>
  <si>
    <t>částka v Kč</t>
  </si>
  <si>
    <t>4116 - Ostatní neinv. přijaté transfery ze SR</t>
  </si>
  <si>
    <t>celkem</t>
  </si>
  <si>
    <t>Rozpis účelové dotace zabezpečí odbor školství, mládeže a tělovýchovy</t>
  </si>
  <si>
    <t xml:space="preserve"> -Rozpočtová změna 72/13</t>
  </si>
  <si>
    <t>poskytovatel: Ministerstvo financí</t>
  </si>
  <si>
    <t xml:space="preserve">důvod: neinvestiční dotace ze státního rozpočtu ČR na rok 2013, poskytnutá na základě rozhodnutí Ministerstva financí ČR MF-28546/2013/12-1201 ze dne 8.2.2013 ve výši               61 411,08 Kč na úhradu doložených nákladů vzniklých lékárnám s odevzdáním nepoužitelných léčiv a s jejich odstraněním za IV. čtvrtletí roku 2012. </t>
  </si>
  <si>
    <t>Odbor ekonomický</t>
  </si>
  <si>
    <t>ORJ - 07</t>
  </si>
  <si>
    <t>4111 - Neinvestiční přijaté transfery z VPS SR</t>
  </si>
  <si>
    <t>Odbor zdravotnictví</t>
  </si>
  <si>
    <t>ORJ - 14</t>
  </si>
  <si>
    <t>seskupení položek</t>
  </si>
  <si>
    <t>51 - Neinvestiční nákupy a související výdaje</t>
  </si>
  <si>
    <t xml:space="preserve"> -Rozpočtová změna 73/13</t>
  </si>
  <si>
    <t>důvod: odbor dopravy a silničního hospodářství požádal ekonomický odbor dne 21.2.2013 o provedení rozpočtové změny. Důvodem navrhované změny je zapojení finančních prostředků do rozpočtu Olomouckého kraje v celkové výši 426 410,61 Kč. Finanční prostředky byly poukázány na účet Olomouckého kraje jako investiční a neinvestiční dotace na projekt "Muzeum silnic ve Vikýřovicích u Šumperka", spolufinancovaný v rámci Finančního mechanismu EHP/Norska.</t>
  </si>
  <si>
    <t>4218 - Investiční převody z Národního fondu</t>
  </si>
  <si>
    <t>4118 - Neinvestiční převody z Národ. fondu</t>
  </si>
  <si>
    <t>Odbor dopravy a silničního hospodářství</t>
  </si>
  <si>
    <t>ORJ - 12</t>
  </si>
  <si>
    <t>6351 - Investiční transfery zřízeným PO</t>
  </si>
  <si>
    <t>5331 - Neinvestiční příspěvky zřízeným PO</t>
  </si>
  <si>
    <t xml:space="preserve"> -Rozpočtová změna 74/13</t>
  </si>
  <si>
    <t>poskytovatel: Ministerstvo vnitra</t>
  </si>
  <si>
    <t>důvod: neinvestiční dotace ze státního rozpočtu ČR na rok 2013 poskytnutá na základě rozhodnutí Ministerstva vnitra ČR č.j.: MV-9352-13/PO-IZS-2013 ze dne 28.1.2012 v celkové výši 4 887 000,- Kč na výdaje jednotek sborů dobrovolných hasičů obcí na rok 2013. Rozdělení prostředků v I. etapě bude projednáno Radou Olomouckého kraje dne 4.4.2013, materiál je součástí programu jednání Zastupitelstva Olomouckého kraje dne 26.4.2013.</t>
  </si>
  <si>
    <t>Kancelář hejtmana</t>
  </si>
  <si>
    <t>ORJ - 02</t>
  </si>
  <si>
    <t>53 - Neinvestiční transfery veřejnopráv. subj.</t>
  </si>
  <si>
    <t xml:space="preserve"> -Rozpočtová změna 75/13</t>
  </si>
  <si>
    <t>důvod: neinvestiční dotace ze státního rozpočtu ČR na rok 2013 poskytnutá na základě rozhodnutí Ministerstva školství, mládeže a tělovýchovy ČR č.j.: MSMT-1121/2013-46 ze dne 12.2.2013 a 18.2.2013 v celkové výši 3 118 994,40 Kč na projekty v rámci Operačního programu Vzdělávání pro konkurenceschopnost, oblast podpory 1. 5 Zlepšení podmínek ve vzdělávání  na středních školách, pro příspěvkové organizace Olomouckého kraje.</t>
  </si>
  <si>
    <t>5336 - Neinvestiční dotace zřízeným PO</t>
  </si>
  <si>
    <t xml:space="preserve"> -Rozpočtová změna 76/13</t>
  </si>
  <si>
    <t>důvod: neinvestiční dotace ze státního rozpočtu ČR na rok 2013 poskytnutá na základě rozhodnutí Ministerstva školství, mládeže a tělovýchovy ČR č.j.: 511313 ze dne 1.2.2013 ve výši 1 366 000,- Kč na "Zabezpečení okresních a krajských kol soutěží a přehlídek vyhlášených Ministerstvem školství, mládeže a tělovýchovy pro rok 2013".</t>
  </si>
  <si>
    <t xml:space="preserve"> -Rozpočtová změna 77/13</t>
  </si>
  <si>
    <t>důvod: neinvestiční dotace ze státního rozpočtu ČR na rok 2013 poskytnutá na základě rozhodnutí Ministerstva školství, mládeže a tělovýchovy ČR č.j.: MSMT 27/2013-200 v celkové výši 85 632,- Kč na rozvojový program "Bezplatná výuka českého jazyka přizpůsobená potřebám žáků - cizinců z tzv. třetích zemí".</t>
  </si>
  <si>
    <t>52 - Neinvestiční transfery soukromopr. subj.</t>
  </si>
  <si>
    <t xml:space="preserve"> -Rozpočtová změna 78/13</t>
  </si>
  <si>
    <t>důvod: neinvestiční dotace ze státního rozpočtu ČR na rok 2013 poskytnutá na základě rozhodnutí Ministerstva školství, mládeže a tělovýchovy ČR č.j.: MSMT-1100/2013-46 ze dne 12.2.2013 v celkové výši 791 967,60 Kč na projekty v rámci Operačního programu Vzdělávání pro konkurenceschopnost, oblast podpory 1. 4 Zlepšení podmínek ve vzdělávání  na základních školách, pro příspěvkové organizace Olomouckého kraje.</t>
  </si>
  <si>
    <t xml:space="preserve"> -Rozpočtová změna 79/13</t>
  </si>
  <si>
    <t>poskytovatel: Ministerstvo pro místní rozvoj</t>
  </si>
  <si>
    <t>důvod: odbor investic a evropských programů požádal ekonomický odbor dne 7.2.2013 o provedení rozpočtové změny. Důvodem navrhované změny je zapojení finančních prostředků do rozpočtu Olomouckého kraje ve výši 44 551,46 Kč. Finanční prostředky byly poukázány na účet Olomouckého kraje z Ministerstva pro místní rozvoj jako neinvestiční dotace na financování projektu "Cestování časem", spolufinancovaného v rámci Operačního programu Přeshraniční spolupráce Česká republika - Polsko.</t>
  </si>
  <si>
    <t>Odbor investic a evropských programů - ROP</t>
  </si>
  <si>
    <t>ORJ - 59</t>
  </si>
  <si>
    <t>59 - Ostatní neinvestiční výdaje</t>
  </si>
  <si>
    <t xml:space="preserve"> -Rozpočtová změna 80/13</t>
  </si>
  <si>
    <t>důvod: odbor investic a evropských programů požádal ekonomický odbor dne 21.2.2013 o provedení rozpočtové změny. Důvodem navrhované změny je zapojení finančních prostředků do rozpočtu Olomouckého kraje v celkové výši 1 907 985,62 Kč. Finanční prostředky byly poukázány na účet Olomouckého kraje z Ministerstva školství, mládeže a tělovýchovy ČR jako neinvestiční dotace na financování projektu v rámci Operačního programu Vzdělávání pro konkurenceschopnost "Inovace výuky československých a českých dějin 20. století na středních školách v Olomouckém a Moravskoslezském kraji".</t>
  </si>
  <si>
    <t>Odbor investic a evropských programů</t>
  </si>
  <si>
    <t>ORJ - 69</t>
  </si>
  <si>
    <t xml:space="preserve"> -Rozpočtová změna 81/13</t>
  </si>
  <si>
    <t>druh rozpočtové změny: vnitřní rozpočtová změna - přesun mezi jednotlivými položkami, paragrafy a odbory ekonomickým a dopravy a silničního hospodářství</t>
  </si>
  <si>
    <t>důvod: odbor dopravy a silničního hospodářství požádal ekonomický odbor dne 21.2.2013 o provedení rozpočtové změny. Důvodem navrhované změny je převedení finančních prostředků z odboru ekonomického na odbor dopravy a silničního hospodářství ve výši       18 982 295,30 Kč.  Finanční prostředky budou použity na předfinancování investičních akcí v oblasti dopravy pro příspěvkovou organizaci Správa silnic Olomouckého kraje, prostředky budou čerpány z úvěrového rámce na základě úvěrové smlouvy s Evropskou investiční bankou.</t>
  </si>
  <si>
    <t xml:space="preserve"> -Rozpočtová změna 82/13</t>
  </si>
  <si>
    <t>druh rozpočtové změny: vnitřní rozpočtová změna - přesun mezi jednotlivými položkami, paragrafy a odbory ekonomickým a investic a evropských programů</t>
  </si>
  <si>
    <t>důvod: odbor investic a evropských programů požádal ekonomický odbor dne 24.1.2013 o provedení rozpočtové změny. Důvodem navrhované změny je převedení finančních prostředků z odboru ekonomického na odbor investic a evropských programů v celkové výši 1 826 951,- Kč. Finanční prostředky budou použity na úhradu nákladů na přípravu projektu v oblasti zdravotnictví "SMN a.s. - o.z. Nemocnice Přerov - modernizace pavilonu operačních oborů - I. etapa" v rámci Regionálního operačního programu Střední Morava, prostředky budou čerpány z úvěrového rámce na základě úvěrové smlouvy s Evropskou investiční bankou.</t>
  </si>
  <si>
    <t>61 - Investiční nákupy a související výdaje</t>
  </si>
  <si>
    <t xml:space="preserve"> -Rozpočtová změna 83/13</t>
  </si>
  <si>
    <t>druh rozpočtové změny: vnitřní rozpočtová změna - přesun mezi jednotlivými položkami, paragrafy v rámci kanceláře ředitele</t>
  </si>
  <si>
    <t>důvod: kancelář ředitele požádala ekonomický odbor dne 12.2.2013 o provedení rozpočtové změny. Důvodem navrhované změny je přesun finančních prostředků v rámci odboru kancelář ředitele v celkové výši 30 407,68 Kč. Finanční prostředky budou použity na úhradu výdajů vzniklých Olomouckému kraji v souvislosti s konáním voleb prezidenta České republiky 11. a 12.1.2013.</t>
  </si>
  <si>
    <t>Kancelář ředitele</t>
  </si>
  <si>
    <t>ORJ - 03</t>
  </si>
  <si>
    <t>50 - Výdaje na platy, ost. platby za pr. práci a poj.</t>
  </si>
  <si>
    <t xml:space="preserve"> -Rozpočtová změna 84/13</t>
  </si>
  <si>
    <t>druh rozpočtové změny: vnitřní rozpočtová změna - přesun mezi jednotlivými položkami, paragrafy v rámci odboru školství, mládeže a tělovýchovy</t>
  </si>
  <si>
    <t>důvod: odbor školství, mládeže a tělovýchovy požádal ekonomický odbor dne 19.2.2013 o provedení rozpočtové změny. Důvodem navrhované změny je přesun finančních prostředků v rámci odboru školství, mládeže a tělovýchovy ve výši 2 500,- Kč. Finanční prostředky budou použity na poskytnutí dotace na učňovské stipendium pro studenta Střední školy stavební a podnikatelské, s. r. o., Olomouc.</t>
  </si>
  <si>
    <t xml:space="preserve"> -Rozpočtová změna 85/13</t>
  </si>
  <si>
    <t>druh rozpočtové změny: vnitřní rozpočtová změna - přesun mezi jednotlivými položkami, paragrafy v rámci odboru životního prostředí a zemědělství</t>
  </si>
  <si>
    <t>důvod: odbor životního prostředí a zemědělství požádal ekonomický odbor dne 8.2.2013 o provedení rozpočtové změny. Důvodem navrhované změny je přesun finančních prostředků v rámci Fondu na podporu výstavby a obnovy vodohospodářské infrastruktury na území Olomouckého kraje v celkové výši 9 000 000,- Kč. Finanční prostředky budou použity na poskytnutí příspěvků městysu Brodek u Přerova a městu Kostelec na Hané, na základě usnesení Zastupitelstva Olomouckého kraje č. UZ/24/34/2012 ze dne 27.4.2012 a č. UZ/13/22/2010 ze dne 30.4.2010.</t>
  </si>
  <si>
    <t>Odbor životního prostředí a zemědělství - odběr podzemních vod</t>
  </si>
  <si>
    <t>ORJ - 99</t>
  </si>
  <si>
    <t>63 - Investiční transfery</t>
  </si>
  <si>
    <t xml:space="preserve"> -Rozpočtová změna 86/13</t>
  </si>
  <si>
    <t>druh rozpočtové změny: vnitřní rozpočtová změna - přesun mezi jednotlivými položkami, paragrafy v rámci odboru investic a evropských programů</t>
  </si>
  <si>
    <t>důvod: odbor investic a evropských programů požádal ekonomický odbor dne 14.2.2013 o provedení rozpočtové změny. Důvodem navrhované změny je přesun finančních prostředků v rámci odboru investic a evropských programů v celkové výši 482 000,- Kč. Finanční prostředky budou použity na úhradu nákladů na přípravu projektů v oblasti školství a zdravotnictví "Realizaci energeticky úsporných opatření" v rámci Operačního programu Životního prostředí.</t>
  </si>
  <si>
    <t>Odbor investic a evropských programů - individuální projekty</t>
  </si>
  <si>
    <t>ORJ - 30</t>
  </si>
  <si>
    <t xml:space="preserve"> -Rozpočtová změna 87/13</t>
  </si>
  <si>
    <t>důvod: odbor investic a evropských programů požádal ekonomický odbor dne 21.2.2013 o provedení rozpočtové změny. Důvodem navrhované změny je přesun finančních prostředků v rámci odboru investic a evropských programů ve výši 350 000,- Kč. Finanční prostředky budou použity na úhradu nákladů na přípravu projektu v oblasti cestovního ruchu "Značení kulturních a turistických cílů v Olomouckém kraji III" v rámci Regionálního operačního programu Střední Morava.</t>
  </si>
  <si>
    <t xml:space="preserve"> -Rozpočtová změna 88/13</t>
  </si>
  <si>
    <t>důvod: odbor investic a evropských programů požádal ekonomický odbor dne 20.2.2013 o provedení rozpočtové změny. Důvodem navrhované změny je přesun finančních prostředků v rámci odboru investic a evropských programů v celkové výši 14 975,52 Kč. Finanční prostředky budou použity na úhradu nákladů projektu v oblasti sociální "Podpora plánování rozvoje sociálních služeb v Olomouckém kraji" v rámci Operačního programu Lidské zdroje a zaměstnanost.</t>
  </si>
  <si>
    <t>Odbor investic a evropských programů - OP LZZ</t>
  </si>
  <si>
    <t>ORJ - 64</t>
  </si>
  <si>
    <t xml:space="preserve"> -Rozpočtová změna 89/13</t>
  </si>
  <si>
    <t>důvod: odbor investic a evropských programů požádal ekonomický odbor dne 20.2.2013 o provedení rozpočtové změny. Důvodem navrhované změny je přesun finančních prostředků v rámci odboru investic a evropských programů v celkové výši 24 000,- Kč. Finanční prostředky budou použity na financování projektu v oblasti sociální "Zajištění integrace příslušníků romských komunit" v rámci Operačního programu Lidské zdroje a zaměstnanost.</t>
  </si>
  <si>
    <t xml:space="preserve"> -Rozpočtová změna 90/13</t>
  </si>
  <si>
    <t>důvod: odbor investic a evropských programů požádal ekonomický odbor dne 20.2.2013 o provedení rozpočtové změny. Důvodem navrhované změny je přesun finančních prostředků v rámci odboru investic a evropských programů v celkové výši 284 000,- Kč. Finanční prostředky budou použity na financování projektu v oblasti sociální "Podpora plánování rozvoje sociálních služeb v Olomouckém kraji" v rámci Operačního programu Lidské zdroje a zaměstnanost.</t>
  </si>
  <si>
    <t>54 - Neinvestiční transfery obyvatelstvu</t>
  </si>
  <si>
    <t xml:space="preserve"> -Rozpočtová změna 91/13</t>
  </si>
  <si>
    <t>důvod: odbor školství, mládeže a tělovýchovy požádal ekonomický odbor dne 7.1.2013 o provedení rozpočtové změny. Důvodem navrhované změny je přesun finančních prostředků v rámci odboru školství, mládeže a tělovýchovy ve výši 760 000,- Kč. Finanční prostředky budou použity na kofinancování investiční akce příspěvkové organizace Střední lesnická škola, Hranice.</t>
  </si>
  <si>
    <t xml:space="preserve"> -Rozpočtová změna 92/13</t>
  </si>
  <si>
    <t>důvod: odbor investic a evropských programů požádal ekonomický odbor dne 25.2.2013 o provedení rozpočtové změny. Důvodem navrhované změny je přesun finančních prostředků v rámci odboru investic a evropských programů ve výši 3 253 876,- Kč. Finanční prostředky budou použity na financování projektu v oblasti zdravotní "SMN a.s. - o.z. Nemocnice Přerov - modernizace pavilonu operačních oborů - I. etapa".</t>
  </si>
  <si>
    <t>ORJ - 17</t>
  </si>
  <si>
    <t xml:space="preserve"> -Rozpočtová změna 93/13</t>
  </si>
  <si>
    <t>důvod: odbor investic a evropských programů požádal ekonomický odbor dne 22.2.2013 o provedení rozpočtové změny. Důvodem navrhované změny je přesun finančních prostředků v rámci odboru investic a evropských programů v celkové výši 21 792 000,- Kč. Finanční prostředky budou použity na financování povinného podílu kraje k půjčce z EIB u projektu v oblasti sociální "Nový pavilon areálu Domov seniorů Pohoda Chválkovice".</t>
  </si>
  <si>
    <t xml:space="preserve"> -Rozpočtová změna 94/13</t>
  </si>
  <si>
    <t>důvod: odbor investic a evropských programů požádal ekonomický odbor dne 25.2.2013 o provedení rozpočtové změny. Důvodem navrhované změny je přesun finančních prostředků v rámci odboru investic a evropských programů ve výši 98 000,- Kč. Finanční prostředky budou použity na financování projektu v oblasti školství "Obchodní akademie, Prostějov, Palackého 18 - Výměna oken" z úvěrového rámce u Komerční banky, a. s.</t>
  </si>
  <si>
    <t xml:space="preserve"> -Rozpočtová změna 95/13</t>
  </si>
  <si>
    <t>druh rozpočtové změny: vnitřní rozpočtová změna - přesun mezi jednotlivými položkami, paragrafy a odbory ekonomickým, kancelář hejtmana, školství, mládeže a tělovýchovy a strategického rozvoje kraje</t>
  </si>
  <si>
    <t>důvod: odbory školství, mládeže a tělovýchovy, strategického rozvoje kraje a kancelář hejtmana požádaly ekonomický odbor o provedení rozpočtové změny. Důvodem navrhované změny je převedení finančních prostředků z odboru ekonomického na jednotlivé odbory v celkové výši 9 230 000,- Kč. Zastupitelstvo Olomouckého kraje usnesením č. UZ/3/13/2013 a č. UZ/3/14/2013 ze dne 22.2.2013 schválilo Významné projekty Olomouckého kraje.</t>
  </si>
  <si>
    <t>Odbor strategického rozvoje kraje</t>
  </si>
  <si>
    <t>ORJ - 08</t>
  </si>
  <si>
    <t xml:space="preserve"> -Rozpočtová změna 96/13</t>
  </si>
  <si>
    <t>důvod: neinvestiční dotace ze státního rozpočtu ČR na rok 2013 poskytnutá na základě rozhodnutí Ministerstva školství, mládeže a tělovýchovy ČR č.j.: MSMT-4013-14/2013-22 ze dne 7.2.2013 v celkové výši 8 087 123,- Kč na "Rozvojový program na podporu financování asistentů pedagoga pro děti, žáky a studenty se sociálním znevýhodněním v roce 2013“.</t>
  </si>
  <si>
    <t xml:space="preserve"> -Rozpočtová změna 97/13</t>
  </si>
  <si>
    <t>důvod: neinvestiční dotace ze státního rozpočtu ČR na rok 2013 poskytnutá na základě rozhodnutí Ministerstva školství, mládeže a tělovýchovy ČR č.j.: MSMT-819/2013-200 ze dne 14.2.2013 ve výši 28 708,- Kč na rozvojový program "Zajištění bezplatné přípravy k začlenění do základního vzdělávání osob se státní příslušností jiného členského státu Evropské unie".</t>
  </si>
  <si>
    <t xml:space="preserve"> -Rozpočtová změna 98/13</t>
  </si>
  <si>
    <t xml:space="preserve">důvod: neinvestiční dotace ze státního rozpočtu ČR na rok 2013, poskytnutá na základě rozhodnutí Ministerstva financí ČR č.j.: MF-31398/2013/12-1201 ze dne 1.3.2013 ve výši 508 946,- Kč na úhradu doložených nákladů spojených s činností uvedenou v § 45 odst. 1 zákona č. 258/2000 Sb., o ochraně veřejného zdraví za IV. čtvrtletí 2012 (náklady spojené s preventivními opatřeními zabraňujícími vzniku, rozvoji a šíření onemocnění tuberkulózou). </t>
  </si>
  <si>
    <t xml:space="preserve"> -Rozpočtová změna 99/13</t>
  </si>
  <si>
    <t>důvod: neinvestiční dotace ze státního rozpočtu ČR na rok 2013, poskytnutá na základě rozhodnutí Ministerstva financí ČR č.j.: MF-28 379/2013/12-1201 ze dne 6.3.2013 ve výši       1 546 034,- Kč na náhradu škod způsobených kormoránem velkým na rybí obsádce na rybnících obhospodařovaných p. Jiřím Zahradníčkem, Tovačov, za období od 15.8.2012 do 4.12.2012.</t>
  </si>
  <si>
    <t>4111 - Neinvestiční přijaté transfery ze SR</t>
  </si>
  <si>
    <t>Odbor životního prostředí a zemědělství</t>
  </si>
  <si>
    <t>ORJ - 09</t>
  </si>
  <si>
    <t xml:space="preserve"> -Rozpočtová změna 100/13</t>
  </si>
  <si>
    <t>druh rozpočtové změny: zapojení prostředků do rozpočtu</t>
  </si>
  <si>
    <t>poskytovatel: Ministerstvo práce a sociálních věcí</t>
  </si>
  <si>
    <t>důvod: odbor investic a evropských programů požádal ekonomický odbor dne 6.3.2013 o provedení rozpočtové změny. Důvodem navrhované změny je zapojení finančních prostředků do rozpočtu odboru investic a evropských programů v celkové výši                            360 905,83 Kč. Finanční prostředky budou poukázány na účet Olomouckého kraje jako neinvestiční dotace z Ministerstva práce a sociálních věcí na spolufinancování projektu "Podpora plánování rozvoje sociálních služeb v Olomouckém kraji" v rámci Operačního programu Lidské zdroje a zaměstnanost.</t>
  </si>
  <si>
    <t xml:space="preserve"> -Rozpočtová změna 101/13</t>
  </si>
  <si>
    <t>důvod: odbor investic a evropských programů požádal ekonomický odbor dne 7.3.2013 o provedení rozpočtové změny. Důvodem navrhované změny je zvýšení finančních prostředků Olomouckého kraje v celkové výši 5 612 455,97 Kč. Finanční prostředky byly poukázány na účet Olomouckého kraje jako neinvestiční dotace z Ministerstva školství, mládeže a tělovýchovy na financování globálních grantů "Zvyšování kvality ve vzdělávání v Olomouckém kraji II" a "Rovné příležitosti dětí a žáků ve vzdělávání v Olomouckém kraji II" v rámci Operačního programu Vzdělávání pro konkurenceschopnost.</t>
  </si>
  <si>
    <t>Odbor investic a evropských programů - GG</t>
  </si>
  <si>
    <t>ORJ - 66</t>
  </si>
  <si>
    <t>ORJ - 67</t>
  </si>
  <si>
    <t xml:space="preserve"> -Rozpočtová změna 102/13</t>
  </si>
  <si>
    <t>2122 - Odvody příspěvkových organizací</t>
  </si>
  <si>
    <t xml:space="preserve"> -Rozpočtová změna 103/13</t>
  </si>
  <si>
    <t>druh rozpočtové změny: vnitřní rozpočtová změna - přesun mezi jednotlivými položkami, paragrafy a odbory ekonomickým, životního prostředí a zemědělství, sociálních věcí, dopravy a silničního hospodářství a kultury a památkové péče</t>
  </si>
  <si>
    <t>důvod: odbory životního prostředí a zemědělství, sociálních věcí, dopravy a silničního hospodářství a kultury a památkové péče požádaly ekonomický odbor o provedení rozpočtové změny. Důvodem navrhované změny je převedení finančních prostředků z odboru ekonomického na jednotlivé odbory v celkové výši 2 990 000,- Kč. Zastupitelstvo Olomouckého kraje usnesením č. UZ/3/13/2013 a č. UZ/3/14/2013 ze dne 22.2.2013 schválilo Významné projekty Olomouckého kraje.</t>
  </si>
  <si>
    <t>Odbor sociálních věcí</t>
  </si>
  <si>
    <t>ORJ - 11</t>
  </si>
  <si>
    <t>Odbor kultury a památkové péče</t>
  </si>
  <si>
    <t>ORJ - 13</t>
  </si>
  <si>
    <t xml:space="preserve"> -Rozpočtová změna 104/13</t>
  </si>
  <si>
    <t>druh rozpočtové změny: vnitřní rozpočtová změna - přesun mezi jednotlivými položkami, paragrafy a odbory ekonomickým, sociálních věcí, zdravotnictví a školství, mládeže a tělovýchovy</t>
  </si>
  <si>
    <t>důvod: odbory sociálních věcí, zdravotnictví a školství, mládeže a tělovýchovy požádaly ekonomický odbor dne 6.3.2013 o provedení rozpočtové změny. Důvodem navrhované změny je převedení finančních prostředků z odboru ekonomického na odbor sociálních věcí ve výši 72 960,- Kč, na odbor zdravotnictví ve výši 709 455,- Kč a na odbor školství, mládeže a tělovýchovy ve výši 22 800,- Kč. Finanční prostředky ze státní dotace budou použity k zajištění výplaty státního příspěvku pro zřizovatele zařízení pro děti vyžadující okamžitou pomoc (příspěvkové organizace Sdružená zařízení pro péči o dítě v Olomouci, Dětské centrum Pavučinka Šumperk, Středisko sociální prevence Olomouc a Základní škola a dětský domov Zábřeh) podle § 42g a násl. zákona č. 359/1999 Sb., o sociálně - právní ochraně dětí na období leden 2013.</t>
  </si>
  <si>
    <t xml:space="preserve"> -Rozpočtová změna 105/13</t>
  </si>
  <si>
    <t>důvod: odbor dopravy a silničního hospodářství požádal ekonomický odbor dne 5.3.2013 o provedení rozpočtové změny. Důvodem navrhované změny je převedení finančních prostředků z odboru ekonomického na odbor dopravy a silničního hospodářství ve výši       10 272 143,31 Kč.  Finanční prostředky budou použity na předfinancování investičních akcí v oblasti dopravy pro příspěvkovou organizaci Správa silnic Olomouckého kraje, prostředky budou čerpány z úvěrového rámce na základě úvěrové smlouvy s Evropskou investiční bankou.</t>
  </si>
  <si>
    <t xml:space="preserve"> -Rozpočtová změna 106/13</t>
  </si>
  <si>
    <t>důvod: odbor investic a evropských programů požádal ekonomický odbor dne 4.3.2013 o provedení rozpočtové změny. Důvodem navrhované změny je převedení finančních prostředků z odboru ekonomického na odbor investic a evropských programů v celkové výši 35 661 165,98 Kč. Finanční prostředky budou použity na financování výdajů projektu v rámci Integrovaného operačního programu v oblasti informačních technologií "Rozvoj služeb eGovernmentu", prostředky budou čerpány z úvěrového rámce na základě úvěrové smlouvy s Evropskou investiční bankou.</t>
  </si>
  <si>
    <t xml:space="preserve"> -Rozpočtová změna 107/13</t>
  </si>
  <si>
    <t>důvod: odbor investic a evropských programů požádal ekonomický odbor dne 25.2.2013 o provedení rozpočtové změny. Důvodem navrhované změny je převedení finančních prostředků z odboru ekonomického na odbor investic a evropských programů v celkové výši 20 000 000,-  Kč. Finanční prostředky budou použity na financování výdajů projektu v rámci ROP Střední Morava z oblasti dopravy "II/50 Čechy - Domaželice - obchvat", prostředky budou čerpány z úvěrového rámce na základě úvěrové smlouvy s Evropskou investiční bankou.</t>
  </si>
  <si>
    <t>ORJ - 50</t>
  </si>
  <si>
    <t xml:space="preserve"> -Rozpočtová změna 108/13</t>
  </si>
  <si>
    <t>druh rozpočtové změny: vnitřní rozpočtová změna - přesun mezi jednotlivými položkami, paragrafy a odbory zastupitelé, kancelář hejtmana a odbor tajemníka hejtmana</t>
  </si>
  <si>
    <t>důvod: kancelář hejtmana požádala ekonomický odbor dne 8.3.2013 o provedení rozpočtové změny. Důvodem navrhované změny je převedení finančních prostředků z odborů zastupitelé a kancelář hejtmana na odbor tajemníka hejtmana v celkové výši                26 130 955,30 Kč. Finanční prostředky budou použity na úhradu výdajů nově vzniklého odboru.</t>
  </si>
  <si>
    <t>Zastupitelé</t>
  </si>
  <si>
    <t>ORJ - 01</t>
  </si>
  <si>
    <t>Odbor tajemníka hejtmana</t>
  </si>
  <si>
    <t>ORJ - 18</t>
  </si>
  <si>
    <t xml:space="preserve"> -Rozpočtová změna 109/13</t>
  </si>
  <si>
    <t>druh rozpočtové změny: vnitřní rozpočtová změna - přesun mezi jednotlivými položkami, paragrafy v rámci kanceláře hejtmana</t>
  </si>
  <si>
    <t>důvod: kancelář hejtmana požádala ekonomický odbor dne 6.3.2013 o provedení rozpočtové změny. Důvodem navrhované změny je přesun finančních prostředků v rámci odboru kancelář hejtmana v celkové výši 2 295 000,- Kč. Finanční prostředky budou použity na poskytnutí investičních finančních příspěvků pro jednotky sborů dobrovolných hasičů obcí Olomouckého kraje na rok 2013, schválených usnesením Zastupitelstva Olomouckého kraje č. UZ/3/38/2013 ze dne 22.2.2013.</t>
  </si>
  <si>
    <t xml:space="preserve"> -Rozpočtová změna 110/13</t>
  </si>
  <si>
    <t>druh rozpočtové změny: vnitřní rozpočtová změna - přesun mezi jednotlivými položkami, paragrafy v rámci odboru kultury a památkové péče</t>
  </si>
  <si>
    <t>důvod: odbor kultury a památkové péče požádal ekonomický odbor dne 7.3.2013 o provedení rozpočtové změny. Důvodem navrhované změny je přesun finančních prostředků v rámci odboru kultury a památkové péče v celkové výši 9 000 000,- Kč. Finanční prostředky budou použity na poskytnutí dotací na zajištění financování regionálních funkcí knihoven v Olomouckém kraji v roce 2013 obcím a příspěvkové organizaci Olomouckého kraje Vědecká knihovna v Olomouci, na základě usnesení Zastupitelstva Olomouckého kraje č. UZ/3/27/2013 ze dne 22.2.2013.</t>
  </si>
  <si>
    <t xml:space="preserve"> -Rozpočtová změna 111/13</t>
  </si>
  <si>
    <t>důvod: odbor kultury a památkové péče požádal ekonomický odbor dne 12.3.2013 o provedení rozpočtové změny. Důvodem navrhované změny je přesun finančních prostředků v rámci odboru kultury a památkové péče v celkové výši 1 977 193,- Kč. Finanční prostředky budou použity na poskytnutí dotací z programu "Obnova staveb drobné architektury místního významu v Olomouckém kraji", na základě usnesení Zastupitelstva Olomouckého kraje č. UZ/3/28/2013 ze dne 22.2.2013.</t>
  </si>
  <si>
    <t xml:space="preserve"> -Rozpočtová změna 112/13</t>
  </si>
  <si>
    <t>důvod: odbor investic a evropských programů požádal ekonomický odbor dne 4.3.2013 o provedení rozpočtové změny. Důvodem navrhované změny je přesun finančních prostředků v rámci odboru investic a evropských programů v celkové výši 400 000,- Kč. Finanční prostředky budou použity na úhradu nákladů na přípravu projektů v oblasti sociální a zdravotnictví "SMN a.s. - o.z. Nemocnice Přerov - modernizace pavilonu interních oborů - II. etapa" a "Revitalizace areálu staré nemocnice v Prostějově III. etapa" v rámci ROP Střední Morava.</t>
  </si>
  <si>
    <t xml:space="preserve"> -Rozpočtová změna 113/13</t>
  </si>
  <si>
    <t>důvod: odbor investic a evropských programů požádal ekonomický odbor dne 5.3.2013 o provedení rozpočtové změny. Důvodem navrhované změny je přesun finančních prostředků v rámci odboru investic a evropských programů v celkové výši 690 000,- Kč. Finanční prostředky budou použity na úhradu nákladů na přípravu projektů v oblasti školství "Podpora technického a přírodovědného vzdělávání v Olomouckém kraji" v rámci Operačního programu Vzdělávání pro konkurenceschopnost a "SŠTZ Mohelnice - přístavba strojních dílen" a "SŠ polytechnická Olomouc - nástavba dílen" v rámci ROP Střední Morava.</t>
  </si>
  <si>
    <t xml:space="preserve"> -Rozpočtová změna 114/13</t>
  </si>
  <si>
    <t>důvod: odbor investic a evropských programů požádal ekonomický odbor dne 6.3.2013 o provedení rozpočtové změny. Důvodem navrhované změny je přesun finančních prostředků v rámci odboru investic a evropských programů v celkové výši 1 750 709,- Kč. Finanční prostředky budou použity na úhradu nákladů na přípravu projektů v oblasti sociální, školství a zdravotnictví "Realizaci energeticky úsporných opatření" v rámci Operačního programu Životního prostředí.</t>
  </si>
  <si>
    <t xml:space="preserve"> -Rozpočtová změna 115/13</t>
  </si>
  <si>
    <t>důvod: odbor investic a evropských programů požádal ekonomický odbor dne 6.3.2013 o provedení rozpočtové změny. Důvodem navrhované změny je přesun finančních prostředků v rámci odboru investic a evropských programů ve výši 500 000,- Kč. Finanční prostředky budou použity na úhradu nákladů na přípravu projektu v oblasti sociální "Centrum sociálních služeb Prostějov - rekonstrukce pavilonu - zřízení residenčního zařízení pro chronicky nemocné Alzeheimerovou chorobou" v rámci ROP Střední Morava.</t>
  </si>
  <si>
    <t xml:space="preserve"> -Rozpočtová změna 116/13</t>
  </si>
  <si>
    <t>důvod: odbor investic a evropských programů požádal ekonomický odbor dne 7.3.2013 o provedení rozpočtové změny. Důvodem navrhované změny je přesun finančních prostředků v rámci odboru investic a evropských programů v celkové výši 720 000,- Kč. Finanční prostředky budou použity na úhradu nákladů na přípravu projektů v oblasti dopravy v rámci ROP Střední Morava.</t>
  </si>
  <si>
    <t xml:space="preserve"> -Rozpočtová změna 117/13</t>
  </si>
  <si>
    <t>důvod: odbor investic a evropských programů požádal ekonomický odbor dne 7.3.2013 o provedení rozpočtové změny. Důvodem navrhované změny je přesun finančních prostředků v rámci odboru investic a evropských programů ve výši 21 179,- Kč. Finanční prostředky budou použity na úhradu odvodu za porušení rozpočtové kázně na základě provedené daňové kontroly u grantového schématu "Podpora malého a středního podnikání ve vybraných regionech Olomouckého kraje".</t>
  </si>
  <si>
    <t>Odbor investic a evropských programů - GS</t>
  </si>
  <si>
    <t>ORJ - 37</t>
  </si>
  <si>
    <t xml:space="preserve"> -Rozpočtová změna 118/13</t>
  </si>
  <si>
    <t>důvod: odbor investic a evropských programů požádal ekonomický odbor dne 12.3.2013 o provedení rozpočtové změny. Důvodem navrhované změny je zapojení dotace z Ministerstva školství, mládeže a tělovýchovy ČR v celkové výši 33 085,98 Kč. Finanční prostředky byly poukázány na účet Olomouckého kraje z Ministerstva školství, mládeže a tělovýchovy na projekt technické pomoci "Informovanost a publicita programu v Olomouckém kraji II" v rámci Operačního programu Vzdělávání pro konkurenceschopnost.</t>
  </si>
  <si>
    <t>ORJ - 72</t>
  </si>
  <si>
    <t>4116 - Ostatní neinv. přij. transf. ze SR</t>
  </si>
  <si>
    <t xml:space="preserve"> -Rozpočtová změna 119/13</t>
  </si>
  <si>
    <t>důvod: odbor investic a evropských programů požádal ekonomický odbor dne 12.3.2013 o provedení rozpočtové změny. Důvodem navrhované změny je zapojení dotace z Ministerstva školství, mládeže a tělovýchovy ČR v celkové výši 1 544 509,52 Kč, zapojení přijaté sankční platby ve výši 21,70 Kč a zapojení přijatých vratek transferů v celkové výši     8 111,19 Kč. Finanční prostředky budou zapojeny na globální granty v rámci Operačního programu Vzdělávání pro konkurenceschopnost "Další vzdělávání pracovníků škol a školských zařízení v Olomouckém kraji", "Podpora nabídky dalšího vzdělávání v Olomouckém kraji" a "Další vzdělávání pracovníků škol a školských zařízení v Olomouckém kraji II" .</t>
  </si>
  <si>
    <t>ORJ - 58</t>
  </si>
  <si>
    <t>2212 - Sankční platby přijaté od jiných subjektů</t>
  </si>
  <si>
    <t>ORJ - 63</t>
  </si>
  <si>
    <t>2229 - Ostatní přijaté vratky transferů</t>
  </si>
  <si>
    <t>ORJ - 68</t>
  </si>
  <si>
    <t>69 - Ostatní kapitálové výdaje</t>
  </si>
  <si>
    <t xml:space="preserve"> -Rozpočtová změna 120/13</t>
  </si>
  <si>
    <t>důvod: odbor kultury a památkové péče požádal ekonomický odbor dne 12.3.2013 o provedení rozpočtové změny. Důvodem navrhované změny je přesun finančních prostředků v rámci odboru kultury a památkové péče v celkové výši 8 026 807,- Kč. Finanční prostředky budou použity na poskytnutí dotací z programu "Obnova kulturních památek v Olomouckém kraji", na základě usnesení Zastupitelstva Olomouckého kraje č. UZ/3/28/2013 ze dne 22.2.2013.</t>
  </si>
  <si>
    <t xml:space="preserve"> -Rozpočtová změna 121/13</t>
  </si>
  <si>
    <t>druh rozpočtové změny: vnitřní rozpočtová změna - přesun mezi jednotlivými položkami, paragrafy a odbory ekonomickým a školství, mládeže a tělovýchovy</t>
  </si>
  <si>
    <t>důvod: odbor školství, mládeže a tělovýchovy požádal ekonomický odbor dne 11.3.2013 o provedení rozpočtové změny. Důvodem navrhované změny je převedení finančních prostředků z odboru ekonomického na odbor školství, mládeže a tělovýchovy v celkové výši 2 329 500,- Kč. Finanční prostředky budou použity na pokrytí 98 žádostí o finanční příspěvek do výše 25 tis. Kč, na základě usnesení Rady Olomouckého kraje č. UR/8/15/2013 ze dne 7.3.2013.</t>
  </si>
  <si>
    <t xml:space="preserve"> -Rozpočtová změna 122/13</t>
  </si>
  <si>
    <t>druh rozpočtové změny: vnitřní rozpočtová změna - přesun mezi jednotlivými položkami, paragrafy a odbory ekonomickým a zdravotnictví</t>
  </si>
  <si>
    <t>důvod: odbor zdravotnictví požádal ekonomický odbor dne 11.3.2013 o provedení rozpočtové změny. Důvodem navrhované změny je převedení finančních prostředků z odboru ekonomického na odbor zdravotnictví v celkové výši 100 000,- Kč. Finanční prostředky budou použity na pokrytí 4 žádostí o finanční příspěvek do výše 25 tis. Kč, na základě usnesení Rady Olomouckého kraje č. UR/8/15/2013 ze dne 7.3.2013.</t>
  </si>
  <si>
    <t xml:space="preserve"> -Rozpočtová změna 123/13</t>
  </si>
  <si>
    <t>druh rozpočtové změny: vnitřní rozpočtová změna - přesun mezi jednotlivými položkami, paragrafy a odbory ekonomickým a životního prostředí a zemědělství</t>
  </si>
  <si>
    <t>důvod: odbor životního prostředí a zemědělství požádal ekonomický odbor dne 12.3.2013 o provedení rozpočtové změny. Důvodem navrhované změny je převedení finančních prostředků z odboru ekonomického na odbor životního prostředí a zemědělství v celkové výši 275 000,- Kč. Finanční prostředky budou použity na pokrytí 12 žádostí o finanční příspěvek do výše 25 tis. Kč, na základě usnesení Rady Olomouckého kraje č. UR/8/15/2013 ze dne 7.3.2013.</t>
  </si>
  <si>
    <t xml:space="preserve"> -Rozpočtová změna 124/13</t>
  </si>
  <si>
    <t>druh rozpočtové změny: vnitřní rozpočtová změna - přesun mezi jednotlivými položkami, paragrafy a odbory ekonomickým a strategického rozvoje kraje</t>
  </si>
  <si>
    <t>důvod: odbor strategického rozvoje kraje požádal ekonomický odbor dne 12.3.2013 o provedení rozpočtové změny. Důvodem navrhované změny je převedení finančních prostředků z odboru ekonomického na odbor strategického rozvoje kraje v celkové výši             69 000,- Kč. Finanční prostředky budou použity na pokrytí 3 žádostí o finanční příspěvek do výše 25 tis. Kč, na základě usnesení Rady Olomouckého kraje č. UR/8/15/2013 ze dne 7.3.2013.</t>
  </si>
  <si>
    <t xml:space="preserve"> -Rozpočtová změna 125/13</t>
  </si>
  <si>
    <t>druh rozpočtové změny: vnitřní rozpočtová změna - přesun mezi jednotlivými položkami, paragrafy a odbory ekonomickým a kancelář hejtmana</t>
  </si>
  <si>
    <t>důvod: kancelář hejtmana požádala ekonomický odbor dne 11.3.2013 o provedení rozpočtové změny. Důvodem navrhované změny je převedení finančních prostředků z odboru ekonomického na odbor kancelář hejtmana v celkové výši 898 000,- Kč. Finanční prostředky budou použity na pokrytí 37 žádostí o finanční příspěvek do výše 25 tis. Kč, na základě usnesení Rady Olomouckého kraje č. UR/8/15/2013 ze dne 7.3.2013.</t>
  </si>
  <si>
    <t xml:space="preserve"> -Rozpočtová změna 126/13</t>
  </si>
  <si>
    <t>důvod: odbor dopravy a silničního hospodářství požádal ekonomický odbor dne 11.3.2013 o provedení rozpočtové změny. Důvodem navrhované změny je převedení finančních prostředků z odboru ekonomického na odbor dopravy a silničního hospodářství v celkové výši 50 000,- Kč. Finanční prostředky budou použity na pokrytí 2 žádostí o finanční příspěvek do výše 25 tis. Kč, na základě usnesení Rady Olomouckého kraje č. UR/8/15/2013 ze dne 7.3.2013.</t>
  </si>
  <si>
    <t xml:space="preserve"> -Rozpočtová změna 127/13</t>
  </si>
  <si>
    <t>druh rozpočtové změny: vnitřní rozpočtová změna - přesun mezi jednotlivými položkami, paragrafy a odbory ekonomickým a sociálních věcí</t>
  </si>
  <si>
    <t>důvod: odbor sociálních věcí požádal ekonomický odbor dne 8.3.2013 o provedení rozpočtové změny. Důvodem navrhované změny je převedení finančních prostředků z odboru ekonomického na odbor sociálních věcí v celkové výši 379 700,- Kč. Finanční prostředky budou použity na pokrytí 16 žádostí o finanční příspěvek do výše 25 tis. Kč, na základě usnesení Rady Olomouckého kraje č. UR/8/15/2013 ze dne 7.3.2013.</t>
  </si>
  <si>
    <t xml:space="preserve"> -Rozpočtová změna 128/13</t>
  </si>
  <si>
    <t>druh rozpočtové změny: vnitřní rozpočtová změna - přesun mezi jednotlivými položkami, paragrafy a odbory ekonomickým a kultury a památkové péče</t>
  </si>
  <si>
    <t>důvod: odbor kultury a památkové péče požádal ekonomický odbor dne 13.3.2013 o provedení rozpočtové změny. Důvodem navrhované změny je převedení finančních prostředků z odboru ekonomického na odbor kultury a památkové péče v celkové výši              1 478 000,- Kč. Finanční prostředky budou použity na pokrytí 63 žádostí o finanční příspěvek do výše 25 tis. Kč, na základě usnesení Rady Olomouckého kraje č. UR/8/15/2013 ze dne 7.3.2013.</t>
  </si>
  <si>
    <t xml:space="preserve"> -Rozpočtová změna 129/13</t>
  </si>
  <si>
    <t>důvod: odbor kultury a památkové péče požádal ekonomický odbor dne 12.3.2013 o provedení rozpočtové změny. Důvodem navrhované změny je přesun finančních prostředků v rámci odboru kultury a památkové péče v celkové výši 11 266 000,- Kč. Finanční prostředky budou použity na poskytnutí dotací z programu "Podpora kulturních aktivit v Olomouckém kraji v roce 2013", na základě usnesení Zastupitelstva Olomouckého kraje č. UZ/3/28/2013 ze dne 22.2.2013.</t>
  </si>
  <si>
    <t xml:space="preserve"> -Rozpočtová změna 130/13</t>
  </si>
  <si>
    <t>důvod: odbor kultury a památkové péče požádal ekonomický odbor dne 12.3.2013 o provedení rozpočtové změny. Důvodem navrhované změny je přesun finančních prostředků v rámci odboru kultury a památkové péče ve výši 30 000,- Kč. Finanční prostředky budou použity na poskytnutí finančního příspěvku na slavnostní zahájení turistické sezony v Olomouckém kraji v Muzeu historických kočárů v Čechách pod Kosířem.</t>
  </si>
  <si>
    <t xml:space="preserve"> -Rozpočtová změna 131/13</t>
  </si>
  <si>
    <t>druh rozpočtové změny: vnitřní rozpočtová změna - přesun mezi jednotlivými položkami, paragrafy a odbory kultury a památkové péče a odbor tajemníka hejtmana</t>
  </si>
  <si>
    <t>důvod: odbor kultury a památkové péče požádal ekonomický odbor dne 12.3.2013 o provedení rozpočtové změny. Důvodem navrhované změny je převedení finančních prostředků z odboru kultury a památkové péče na odbor tajemníka hejtmana ve výši         15 000,- Kč. Finanční prostředky budou použity na financování hlasování veřejnosti v anketě "Ceny Olomouckého kraje v oblasti kultury v Olomouckém kraji".</t>
  </si>
  <si>
    <t xml:space="preserve"> -Rozpočtová změna 132/13</t>
  </si>
  <si>
    <t>důvod: neinvestiční dotace ze státního rozpočtu ČR na rok 2013 poskytnutá na základě rozhodnutí Ministerstva školství, mládeže a tělovýchovy ČR č.j.: MSMT-1100/2013-46 ze dne 12.3.2013 v celkové výši 291 177,- Kč na projekty v rámci Operačního programu Vzdělávání pro konkurenceschopnost, oblast podpory 1. 4 Zlepšení podmínek ve vzdělávání  na základních školách, pro příspěvkovou organizaci Olomouckého kraje Základní škola Uničov.</t>
  </si>
  <si>
    <t xml:space="preserve"> -Rozpočtová změna 133/13</t>
  </si>
  <si>
    <t>důvod: neinvestiční dotace ze státního rozpočtu ČR na rok 2013 poskytnutá na základě rozhodnutí Ministerstva školství, mládeže a tělovýchovy ČR č.j.: 517513 v celkové výši          1 640 161,- Kč na "Hodnocení žáků a škol podle výsledků v soutěžích v roce 2012 - Excelence středních škol 2012“.</t>
  </si>
  <si>
    <t>důvod: odbor ekonomický požádal dne 8.3.2013 o provedení rozpočtové změny. Důvodem navrhované změny je zapojení finančních prostředků do rozpočtu Olomouckého kraje ve výši 426 410, 61 Kč. Finanční prostředky obdržela příspěvková organizace Olomouckého kraje Správa silnic Olomouckého kraje z Ministerstva financí v rámci Finančního mechanismu EHP/Norska na akci Muzeum silnic ve Vikýřovicích u Šumperka", prostředky budou stanoveny jako odvod z investičního fondu příspěvkové organizace, zapojeny do rozpočtu odboru ekonomického a použity na spolufinancování dalších projektů, na základě usnesení Rady Olomouckého kraje č. UR/9/10/2013 ze dne 21.3.2013.</t>
  </si>
  <si>
    <t xml:space="preserve"> -Rozpočtová změna 134/13</t>
  </si>
  <si>
    <t>poskytovatel: Ministerstvo obrany</t>
  </si>
  <si>
    <t>důvod: neinvestiční dotace ze státního rozpočtu ČR na rok 2013 poskytnutá na základě rozhodnutí Ministerstva obrany ČR v celkové výši 2 400 000,- Kč pro příspěvkovou organizaci Olomouckého kraje Základní škola a Mateřská škola Libavá na zabezpečení povinné školní docházky a předškolní výchovy žáků na území Vojenského újezdu Libavá.</t>
  </si>
  <si>
    <t xml:space="preserve"> -Rozpočtová změna 135/13</t>
  </si>
  <si>
    <t>důvod: odbor ekonomický požádal dne 18.3.2013 o provedení rozpočtové změny. Důvodem navrhované změny je zapojení finančních prostředků do rozpočtu Olomouckého kraje ve výši 704 002,60 Kč. Finanční prostředky budou použity na financování investičních výdajů v roce 2013 z úvěrového rámce Komerční banky, a. s., jedná se o zapojení zůstatků k 31.12.2012 na zvláštním bankovním účtu do rozpočtu roku 2013.</t>
  </si>
  <si>
    <t>8115 - Změna stavu krátkod. prostř.na BÚ</t>
  </si>
  <si>
    <t xml:space="preserve"> -Rozpočtová změna 136/13</t>
  </si>
  <si>
    <t>důvod: odbor školství, mládeže a tělovýchovy požádal ekonomický odbor dne 19.3.2013 o provedení rozpočtové změny. Důvodem navrhované změny je zapojení finančních prostředků do rozpočtu odboru školství, mládeže a tělovýchovy v celkové výši                              2 100 631 ,08 Kč. Jedná se o zapojení finančních prostředků přijatých od příspěvkových organizací Olomouckého kraje v rámci finančního vypořádání s Ministerstvem školství, mládeže a tělovýchovy, prostředky byly zaslány jako vratky nevyčerpaných účelových prostředků na účet Ministerstva školství, mládeže a tělovýchovy.</t>
  </si>
  <si>
    <t xml:space="preserve"> -Rozpočtová změna 137/13</t>
  </si>
  <si>
    <t>důvod: odbor ekonomický požádal dne 18.3.2013 o provedení rozpočtové změny. Důvodem navrhované změny je zapojení finančních prostředků do rozpočtu Olomouckého kraje v celkové výši 1 441 026,29 Kč. Jedná se o zapojení finančních prostředků z finančního vypořádání za rok 2012, prostředky byly zaslány jako vratky nevyčerpaných účelových prostředků na účty jednotlivých ministerstev.</t>
  </si>
  <si>
    <t>8115 - Změna stavu krát. prostředků na BÚ</t>
  </si>
  <si>
    <t>2223 - Příjmy z FV min. let m. kraj. a obcemi</t>
  </si>
  <si>
    <t xml:space="preserve"> -Rozpočtová změna 138/13</t>
  </si>
  <si>
    <t>důvod: odbor školství, mládeže a tělovýchovy požádal ekonomický odbor dne 22.3.2013 o provedení rozpočtové změny. Důvodem navrhované změny je zapojení finančních prostředků do rozpočtu odboru školství, mládeže a tělovýchovy ve výši 10,- Kč. Finanční prostředky byly poukázány na účet Olomouckého kraje jako odvod za porušení rozpočtové kázně za rok 2011 u Základní školy a Mateřské školy Samotišky, prostředky budou zaslány na účet Ministerstva školství, mládeže a tělovýchovy.</t>
  </si>
  <si>
    <t xml:space="preserve"> -Rozpočtová změna 139/13</t>
  </si>
  <si>
    <t>důvod: kancelář hejtmana požádala ekonomický odbor dne 22.3.2013 o provedení rozpočtové změny. Důvodem navrhované změny je přesun finančních prostředků v rámci odboru kancelář hejtmana ve výši 14 000,- Kč. Finanční prostředky budou použity na poskytnutí  finančního příspěvku pro jednotky sborů dobrovolných hasičů obcí Olomouckého kraje na rok 2013, schváleného usnesením Zastupitelstva Olomouckého kraje č. UZ/3/38/2013 ze dne 22.2.2013, jedná se pouze o změnu položky z investiční na neinvestiční.</t>
  </si>
  <si>
    <t xml:space="preserve"> -Rozpočtová změna 140/13</t>
  </si>
  <si>
    <t>důvod: kancelář hejtmana požádala ekonomický odbor dne 25.3.2013 o provedení rozpočtové změny. Důvodem navrhované změny je přesun finančních prostředků v rámci odboru kancelář hejtmana v celkové výši 1 500 000,- Kč. Finanční prostředky budou použity na poskytnutí  finančních příspěvků na "Nadregionální akce cestovního ruchu navržené k podpoře Olomouckým krajem v roce 2013", na základě usnesení Rady Olomouckého kraje č. UR/9/42/2013 ze dne 21.3.2013.</t>
  </si>
  <si>
    <t xml:space="preserve"> -Rozpočtová změna 141/13</t>
  </si>
  <si>
    <t>důvod: odbor školství, mládeže a tělovýchovy požádal ekonomický odbor dne 21.3.2013 o provedení rozpočtové změny. Důvodem navrhované změny je přesun finančních prostředků v rámci odboru školství, mládeže a tělovýchovy ve výši 60 000,- Kč. Finanční prostředky budou použity na vrácení odvodu za porušení rozpočtové kázně, který byl usnesením Zastupitelstva Olomouckého kraje č. UZ/3/23/2013 ze dne 22.2.2013 prominut Veslařskému klubu Olomouc.</t>
  </si>
  <si>
    <t xml:space="preserve"> -Rozpočtová změna 142/13</t>
  </si>
  <si>
    <t>druh rozpočtové změny: vnitřní rozpočtová změna - přesun mezi jednotlivými položkami, paragrafy v rámci odboru sociálních věcí</t>
  </si>
  <si>
    <t>důvod: odbor sociálních věcí požádal ekonomický odbor dne 19.3.2013 o provedení rozpočtové změny. Důvodem navrhované změny je přesun finančních prostředků v rámci odboru sociálních věcí ve výši 190 000,- Kč. Finanční prostředky budou použity na úhradu investiční akce příspěvkové organizace Olomouckého kraje Domov Na zámečku Rokytnice, na základě usnesení Rady Olomouckého kraje č. UR/8/34/2013 ze dne 7.3.2013.</t>
  </si>
  <si>
    <t xml:space="preserve"> -Rozpočtová změna 143/13</t>
  </si>
  <si>
    <t>důvod: odbor investic a evropských programů požádal ekonomický odbor dne 21.3.2013 o provedení rozpočtové změny. Důvodem navrhované změny je přesun finančních prostředků v rámci odboru investic a evropských programů v celkové výši 336 090,- Kč. Finanční prostředky budou použity na úhradu nákladů projektů v oblasti školství "Modernizace dílen Střední školy železniční a stavební, Šumperk" v rámci Operačního programu Životní prostředí a "Realizace energeticky úsporných opatření - Střední škola polytechnická Olomouc" v rámci ROP Střední Morava a v oblasti zdravotnictví "SMN a. s. - o. z. Nemocnice Přerov - modernizace pavilonu radiodiagnostiky" a "SMN a. s. - o. z. Nemocnice Přerov - přístrojové vybavení radiodiagnostického oddělení" v rámci ROP Střední Morava.</t>
  </si>
  <si>
    <t xml:space="preserve"> -Rozpočtová změna 144/13</t>
  </si>
  <si>
    <t>důvod: odbor investic a evropských programů požádal ekonomický odbor dne 19.3.2013 o provedení rozpočtové změny. Důvodem navrhované změny je přesun finančních prostředků v rámci odboru investic a evropských programů ve výši 2 763 262,48 Kč. Finanční prostředky budou použity na financování projektu z oblasti sociální "Rekonstrukce zahrady v Domově důchodců Červenka" v rámci Operačního programu Životní prostředí.</t>
  </si>
  <si>
    <t xml:space="preserve"> -Rozpočtová změna 145/13</t>
  </si>
  <si>
    <t>důvod: odbor investic a evropských programů požádal ekonomický odbor dne 22.3.2013 o provedení rozpočtové změny. Důvodem navrhované změny je přesun finančních prostředků v rámci odboru investic a evropských programů v celkové výši 46 983,- Kč. Finanční prostředky budou použity na financování projektu v oblasti sociální "Podpora plánování rozvoje sociálních služeb v Olomouckém kraji" v rámci Operačního programu Lidské zdroje a zaměstnanost.</t>
  </si>
  <si>
    <t xml:space="preserve"> -Rozpočtová změna 146/13</t>
  </si>
  <si>
    <t>důvod: neinvestiční dotace ze státního rozpočtu ČR na rok 2013 poskytnutá na základě rozhodnutí Ministerstva školství, mládeže a tělovýchovy ČR č.j.: MSMT-1121/2013-46 ze dne 25.3.2013 v celkové výši 1 500 720,- Kč na projekty v rámci Operačního programu Vzdělávání pro konkurenceschopnost, oblast podpory 1. 5 Zlepšení podmínek ve vzdělávání  na středních školách, pro příspěvkové organizace Olomouckého kraje.</t>
  </si>
  <si>
    <t xml:space="preserve"> -Rozpočtová změna 147/13</t>
  </si>
  <si>
    <t>důvod: neinvestiční dotace ze státního rozpočtu ČR na rok 2013 poskytnutá na základě rozhodnutí Ministerstva školství, mládeže a tělovýchovy ČR č.j.: MŠMT 4412-19/2013-22 ze dne 11.3.2013 ve výši 50 400,- Kč  pro příspěvkovou organizaci Olomouckého kraje Střední škola a Základní škola Lipník nad Bečvou na "Program na podporu integrace romské komunity v roce 2013“.</t>
  </si>
  <si>
    <t xml:space="preserve"> -Rozpočtová změna 148/13</t>
  </si>
  <si>
    <t>druh rozpočtové změny: vnitřní rozpočtová změna - přesun mezi jednotlivými položkami, paragrafy a odbory sociálních věcí a odbor investic a evropských programů</t>
  </si>
  <si>
    <t>důvod: odbor sociálních věcí požádal ekonomický odbor dne 27.3.2013 o provedení rozpočtové změny. Důvodem navrhované změny je převedení finančních prostředků z odboru sociálních věcí na odbor investic a evropských programů ve výši 2 000 000,- Kč. Finanční prostředky budou použity na financování investiční akce "Domov Na zámečku Rokytnice - odstranění havarijního stavu plynové kotelny", na základě usnesení Rady Olomouckého kraje č. UR/9/30/2013 ze dne 21.3.2013.</t>
  </si>
  <si>
    <t xml:space="preserve"> -Rozpočtová změna 149/13</t>
  </si>
  <si>
    <t>důvod: kancelář hejtmana požádala ekonomický odbor dne 28.3.2013 o provedení rozpočtové změny. Důvodem navrhované změny je přesun finančních prostředků v rámci odboru kancelář hejtmana ve výši 50 000,- Kč. Finanční prostředky budou použity na poskytnutí  finančního daru městu Frenštát pod Radhoštěm na finanční pomoc pro obyvatele postižené požárem domu, na základě usnesení Rady Olomouckého kraje č. UR/9/11/2013 ze dne 21.3.2013.</t>
  </si>
  <si>
    <t xml:space="preserve"> -Rozpočtová změna 150/13</t>
  </si>
  <si>
    <t>poskytovatel: Regionální výbor pro rozvoj turistiky v Auvergne (Francie) - hlavní partner projektu</t>
  </si>
  <si>
    <t>důvod: odbor strategického rozvoje kraje požádal ekonomický odbor dne 21.3.2013 o provedení rozpočtové změny. Důvodem navrhované změny je zapojení finančních prostředků do rozpočtu Olomouckého kraje ve výši 37 246,73 Kč. Finanční prostředky byly poukázány na účet Olomouckého kraje jako refundace nákladů od vedoucího partnera na projekt "Spolupráce v oblasti zaměstnanosti a služeb ve venkovských oblastech".</t>
  </si>
  <si>
    <t>4152 - Neinv. přijaté transf. od mez. institucí</t>
  </si>
  <si>
    <t>Dotace do oblasti školství</t>
  </si>
  <si>
    <t>Dotace do oblasti zdravotnictví</t>
  </si>
  <si>
    <t>Dotace do oblasti sociálních věcí</t>
  </si>
  <si>
    <t>Dotace do oblasti životního prostředí a zemědělství</t>
  </si>
  <si>
    <t>Dotace pro Krajský úřad, SDH</t>
  </si>
  <si>
    <t>Dotace z NF, ze zahraničí</t>
  </si>
  <si>
    <t>EIB, KB</t>
  </si>
  <si>
    <t>Grantová schémata, OP LZZ, OPŽP, OPPS, GG, OP VPK, IOP</t>
  </si>
  <si>
    <t>Depozita</t>
  </si>
  <si>
    <t>Zapojení finančního vypořádání, penále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</si>
</sst>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0\ &quot;Kč&quot;;\-#,##0\ &quot;Kč&quot;"/>
    <numFmt numFmtId="7" formatCode="#,##0.00\ &quot;Kč&quot;;\-#,##0.00\ &quot;Kč&quot;"/>
    <numFmt numFmtId="164" formatCode="00,000"/>
    <numFmt numFmtId="165" formatCode="00000"/>
    <numFmt numFmtId="166" formatCode="00000000000"/>
    <numFmt numFmtId="167" formatCode="00000000"/>
  </numFmts>
  <fonts count="25" x14ac:knownFonts="1">
    <font>
      <sz val="10"/>
      <name val="Arial"/>
      <charset val="238"/>
    </font>
    <font>
      <sz val="8"/>
      <name val="Arial"/>
      <charset val="238"/>
    </font>
    <font>
      <sz val="10"/>
      <name val="Arial CE"/>
      <charset val="238"/>
    </font>
    <font>
      <sz val="10"/>
      <name val="Arial"/>
      <family val="2"/>
    </font>
    <font>
      <b/>
      <sz val="11"/>
      <name val="Arial"/>
      <family val="2"/>
    </font>
    <font>
      <sz val="10"/>
      <name val="Arial"/>
      <family val="2"/>
      <charset val="238"/>
    </font>
    <font>
      <sz val="11"/>
      <name val="Arial"/>
      <family val="2"/>
    </font>
    <font>
      <sz val="11"/>
      <name val="Arial"/>
      <family val="2"/>
      <charset val="238"/>
    </font>
    <font>
      <i/>
      <sz val="11"/>
      <name val="Arial"/>
      <family val="2"/>
      <charset val="238"/>
    </font>
    <font>
      <i/>
      <sz val="11"/>
      <name val="Arial"/>
      <family val="2"/>
    </font>
    <font>
      <i/>
      <sz val="11"/>
      <name val="Arial CE"/>
      <charset val="238"/>
    </font>
    <font>
      <b/>
      <sz val="11"/>
      <name val="Arial CE"/>
      <charset val="238"/>
    </font>
    <font>
      <i/>
      <sz val="9"/>
      <name val="Arial CE"/>
      <charset val="238"/>
    </font>
    <font>
      <b/>
      <sz val="14"/>
      <name val="Arial CE"/>
      <charset val="238"/>
    </font>
    <font>
      <sz val="12"/>
      <name val="Arial"/>
      <family val="2"/>
      <charset val="238"/>
    </font>
    <font>
      <b/>
      <i/>
      <sz val="10"/>
      <name val="Arial"/>
      <family val="2"/>
      <charset val="238"/>
    </font>
    <font>
      <sz val="12"/>
      <name val="Arial CE"/>
      <charset val="238"/>
    </font>
    <font>
      <i/>
      <sz val="10"/>
      <name val="Arial CE"/>
      <charset val="238"/>
    </font>
    <font>
      <i/>
      <sz val="10"/>
      <name val="Arial"/>
      <family val="2"/>
      <charset val="238"/>
    </font>
    <font>
      <i/>
      <sz val="10"/>
      <name val="Arial CE"/>
      <family val="2"/>
      <charset val="238"/>
    </font>
    <font>
      <b/>
      <i/>
      <sz val="10"/>
      <name val="Arial CE"/>
      <charset val="238"/>
    </font>
    <font>
      <b/>
      <i/>
      <sz val="11"/>
      <name val="Arial"/>
      <family val="2"/>
      <charset val="238"/>
    </font>
    <font>
      <sz val="9"/>
      <name val="Arial CE"/>
      <charset val="238"/>
    </font>
    <font>
      <b/>
      <sz val="8"/>
      <color indexed="81"/>
      <name val="Tahoma"/>
      <family val="2"/>
      <charset val="238"/>
    </font>
    <font>
      <sz val="8"/>
      <color indexed="81"/>
      <name val="Tahoma"/>
      <family val="2"/>
      <charset val="238"/>
    </font>
  </fonts>
  <fills count="3">
    <fill>
      <patternFill patternType="none"/>
    </fill>
    <fill>
      <patternFill patternType="gray125"/>
    </fill>
    <fill>
      <patternFill patternType="solid">
        <fgColor indexed="42"/>
        <bgColor indexed="64"/>
      </patternFill>
    </fill>
  </fills>
  <borders count="11">
    <border>
      <left/>
      <right/>
      <top/>
      <bottom/>
      <diagonal/>
    </border>
    <border>
      <left/>
      <right/>
      <top/>
      <bottom style="thin">
        <color indexed="64"/>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5" fillId="0" borderId="0"/>
  </cellStyleXfs>
  <cellXfs count="191">
    <xf numFmtId="0" fontId="0" fillId="0" borderId="0" xfId="0"/>
    <xf numFmtId="0" fontId="2" fillId="0" borderId="0" xfId="0" applyFont="1"/>
    <xf numFmtId="3" fontId="2" fillId="0" borderId="0" xfId="0" applyNumberFormat="1" applyFont="1"/>
    <xf numFmtId="3" fontId="3" fillId="0" borderId="0" xfId="0" applyNumberFormat="1" applyFont="1" applyAlignment="1">
      <alignment horizontal="right"/>
    </xf>
    <xf numFmtId="0" fontId="4" fillId="0" borderId="1" xfId="0" applyFont="1" applyBorder="1"/>
    <xf numFmtId="3" fontId="5" fillId="0" borderId="1" xfId="0" applyNumberFormat="1" applyFont="1" applyBorder="1" applyAlignment="1">
      <alignment horizontal="right" wrapText="1"/>
    </xf>
    <xf numFmtId="0" fontId="6" fillId="0" borderId="0" xfId="0" applyFont="1"/>
    <xf numFmtId="3" fontId="6" fillId="0" borderId="0" xfId="0" applyNumberFormat="1" applyFont="1"/>
    <xf numFmtId="0" fontId="7" fillId="0" borderId="0" xfId="0" applyFont="1"/>
    <xf numFmtId="3" fontId="7" fillId="0" borderId="0" xfId="0" applyNumberFormat="1" applyFont="1" applyAlignment="1">
      <alignment horizontal="right"/>
    </xf>
    <xf numFmtId="0" fontId="7" fillId="0" borderId="0" xfId="0" applyFont="1" applyBorder="1"/>
    <xf numFmtId="3" fontId="7" fillId="0" borderId="0" xfId="0" applyNumberFormat="1" applyFont="1" applyBorder="1" applyAlignment="1">
      <alignment horizontal="right"/>
    </xf>
    <xf numFmtId="3" fontId="4" fillId="0" borderId="1" xfId="0" applyNumberFormat="1" applyFont="1" applyBorder="1" applyAlignment="1">
      <alignment horizontal="right"/>
    </xf>
    <xf numFmtId="0" fontId="8" fillId="0" borderId="0" xfId="0" applyFont="1" applyAlignment="1">
      <alignment horizontal="justify"/>
    </xf>
    <xf numFmtId="3" fontId="10" fillId="0" borderId="0" xfId="0" applyNumberFormat="1" applyFont="1" applyAlignment="1">
      <alignment horizontal="right"/>
    </xf>
    <xf numFmtId="0" fontId="11" fillId="2" borderId="2" xfId="0" applyFont="1" applyFill="1" applyBorder="1"/>
    <xf numFmtId="3" fontId="11" fillId="2" borderId="2" xfId="0" applyNumberFormat="1" applyFont="1" applyFill="1" applyBorder="1"/>
    <xf numFmtId="0" fontId="12" fillId="0" borderId="0" xfId="0" applyFont="1"/>
    <xf numFmtId="3" fontId="7" fillId="0" borderId="0" xfId="0" applyNumberFormat="1" applyFont="1"/>
    <xf numFmtId="3" fontId="6" fillId="0" borderId="0" xfId="0" applyNumberFormat="1" applyFont="1" applyAlignment="1">
      <alignment horizontal="right"/>
    </xf>
    <xf numFmtId="3" fontId="6" fillId="0" borderId="0" xfId="0" applyNumberFormat="1" applyFont="1" applyFill="1"/>
    <xf numFmtId="3" fontId="7" fillId="0" borderId="0" xfId="0" applyNumberFormat="1" applyFont="1" applyFill="1" applyAlignment="1">
      <alignment horizontal="right"/>
    </xf>
    <xf numFmtId="3" fontId="7" fillId="0" borderId="0" xfId="0" applyNumberFormat="1" applyFont="1" applyFill="1" applyBorder="1" applyAlignment="1">
      <alignment horizontal="right"/>
    </xf>
    <xf numFmtId="3" fontId="4" fillId="0" borderId="1" xfId="0" applyNumberFormat="1" applyFont="1" applyFill="1" applyBorder="1" applyAlignment="1">
      <alignment horizontal="right"/>
    </xf>
    <xf numFmtId="3" fontId="9" fillId="0" borderId="0" xfId="0" applyNumberFormat="1" applyFont="1" applyFill="1" applyAlignment="1">
      <alignment horizontal="right"/>
    </xf>
    <xf numFmtId="3" fontId="2" fillId="0" borderId="0" xfId="0" applyNumberFormat="1" applyFont="1" applyFill="1"/>
    <xf numFmtId="3" fontId="5" fillId="0" borderId="1" xfId="0" applyNumberFormat="1" applyFont="1" applyFill="1" applyBorder="1" applyAlignment="1">
      <alignment horizontal="right" wrapText="1"/>
    </xf>
    <xf numFmtId="3" fontId="7" fillId="0" borderId="0" xfId="0" applyNumberFormat="1" applyFont="1" applyFill="1"/>
    <xf numFmtId="0" fontId="13" fillId="0" borderId="0" xfId="0" applyFont="1"/>
    <xf numFmtId="0" fontId="7" fillId="0" borderId="0" xfId="0" applyFont="1" applyFill="1" applyAlignment="1">
      <alignment horizontal="justify" vertical="top" wrapText="1"/>
    </xf>
    <xf numFmtId="0" fontId="11" fillId="0" borderId="0" xfId="0" applyFont="1" applyFill="1"/>
    <xf numFmtId="0" fontId="15" fillId="0" borderId="0" xfId="0" applyFont="1" applyFill="1" applyBorder="1" applyAlignment="1"/>
    <xf numFmtId="0" fontId="16" fillId="0" borderId="0" xfId="0" applyFont="1" applyFill="1"/>
    <xf numFmtId="0" fontId="2" fillId="0" borderId="0" xfId="0" applyFont="1" applyFill="1" applyAlignment="1">
      <alignment horizontal="left"/>
    </xf>
    <xf numFmtId="0" fontId="5" fillId="0" borderId="0" xfId="0" applyFont="1" applyFill="1"/>
    <xf numFmtId="0" fontId="17" fillId="0" borderId="0" xfId="0" applyFont="1" applyFill="1" applyAlignment="1">
      <alignment horizontal="right"/>
    </xf>
    <xf numFmtId="0" fontId="18" fillId="0" borderId="3" xfId="0" applyFont="1" applyFill="1" applyBorder="1" applyAlignment="1">
      <alignment horizontal="center"/>
    </xf>
    <xf numFmtId="0" fontId="18" fillId="0" borderId="3" xfId="0" applyFont="1" applyBorder="1" applyAlignment="1">
      <alignment horizontal="center"/>
    </xf>
    <xf numFmtId="0" fontId="19" fillId="0" borderId="4" xfId="0" applyFont="1" applyFill="1" applyBorder="1" applyAlignment="1">
      <alignment horizontal="center"/>
    </xf>
    <xf numFmtId="0" fontId="18" fillId="0" borderId="3" xfId="0" applyFont="1" applyBorder="1" applyAlignment="1">
      <alignment horizontal="center" wrapText="1"/>
    </xf>
    <xf numFmtId="164" fontId="5" fillId="0" borderId="3" xfId="0" applyNumberFormat="1" applyFont="1" applyFill="1" applyBorder="1" applyAlignment="1">
      <alignment horizontal="center"/>
    </xf>
    <xf numFmtId="0" fontId="0" fillId="0" borderId="3" xfId="0" applyBorder="1" applyAlignment="1">
      <alignment horizontal="center"/>
    </xf>
    <xf numFmtId="0" fontId="5" fillId="0" borderId="5" xfId="0" applyFont="1" applyFill="1" applyBorder="1" applyAlignment="1">
      <alignment horizontal="center"/>
    </xf>
    <xf numFmtId="0" fontId="18" fillId="0" borderId="4" xfId="0" applyFont="1" applyFill="1" applyBorder="1"/>
    <xf numFmtId="4" fontId="18" fillId="0" borderId="5" xfId="0" applyNumberFormat="1" applyFont="1" applyFill="1" applyBorder="1" applyAlignment="1">
      <alignment horizontal="right" wrapText="1"/>
    </xf>
    <xf numFmtId="165" fontId="5" fillId="0" borderId="3" xfId="0" applyNumberFormat="1" applyFont="1" applyFill="1" applyBorder="1" applyAlignment="1">
      <alignment horizontal="center"/>
    </xf>
    <xf numFmtId="0" fontId="0" fillId="0" borderId="3" xfId="0" applyBorder="1"/>
    <xf numFmtId="0" fontId="20" fillId="0" borderId="3" xfId="0" applyFont="1" applyFill="1" applyBorder="1"/>
    <xf numFmtId="0" fontId="15" fillId="0" borderId="6" xfId="0" applyFont="1" applyFill="1" applyBorder="1" applyAlignment="1"/>
    <xf numFmtId="4" fontId="15" fillId="0" borderId="3" xfId="0" applyNumberFormat="1" applyFont="1" applyFill="1" applyBorder="1" applyAlignment="1"/>
    <xf numFmtId="0" fontId="13" fillId="0" borderId="0" xfId="0" applyFont="1" applyFill="1"/>
    <xf numFmtId="0" fontId="0" fillId="0" borderId="0" xfId="0" applyFill="1"/>
    <xf numFmtId="0" fontId="11" fillId="0" borderId="0" xfId="0" applyFont="1"/>
    <xf numFmtId="0" fontId="15" fillId="0" borderId="0" xfId="0" applyFont="1" applyBorder="1" applyAlignment="1"/>
    <xf numFmtId="0" fontId="5" fillId="0" borderId="0" xfId="0" applyFont="1"/>
    <xf numFmtId="0" fontId="16" fillId="0" borderId="0" xfId="0" applyFont="1"/>
    <xf numFmtId="0" fontId="2" fillId="0" borderId="0" xfId="0" applyFont="1" applyAlignment="1">
      <alignment horizontal="left"/>
    </xf>
    <xf numFmtId="0" fontId="21" fillId="0" borderId="0" xfId="0" applyFont="1"/>
    <xf numFmtId="7" fontId="15" fillId="0" borderId="0" xfId="0" applyNumberFormat="1" applyFont="1" applyAlignment="1">
      <alignment horizontal="right"/>
    </xf>
    <xf numFmtId="166" fontId="0" fillId="0" borderId="0" xfId="0" applyNumberFormat="1"/>
    <xf numFmtId="0" fontId="7" fillId="0" borderId="0" xfId="0" applyFont="1" applyAlignment="1">
      <alignment horizontal="justify" vertical="top" wrapText="1"/>
    </xf>
    <xf numFmtId="0" fontId="7" fillId="0" borderId="0" xfId="0" applyFont="1" applyAlignment="1">
      <alignment horizontal="center" vertical="top" wrapText="1"/>
    </xf>
    <xf numFmtId="0" fontId="15" fillId="0" borderId="0" xfId="0" applyFont="1" applyBorder="1" applyAlignment="1">
      <alignment horizontal="center"/>
    </xf>
    <xf numFmtId="0" fontId="11" fillId="0" borderId="0" xfId="0" applyFont="1" applyAlignment="1">
      <alignment horizontal="center"/>
    </xf>
    <xf numFmtId="0" fontId="17" fillId="0" borderId="0" xfId="0" applyFont="1" applyAlignment="1">
      <alignment horizontal="right"/>
    </xf>
    <xf numFmtId="0" fontId="19" fillId="0" borderId="4" xfId="0" applyFont="1" applyBorder="1" applyAlignment="1">
      <alignment horizontal="center"/>
    </xf>
    <xf numFmtId="3" fontId="0" fillId="0" borderId="3" xfId="0" applyNumberFormat="1" applyBorder="1" applyAlignment="1">
      <alignment horizontal="center"/>
    </xf>
    <xf numFmtId="0" fontId="0" fillId="0" borderId="5" xfId="0" applyFont="1" applyBorder="1" applyAlignment="1">
      <alignment horizontal="center"/>
    </xf>
    <xf numFmtId="0" fontId="19" fillId="0" borderId="7" xfId="0" applyFont="1" applyBorder="1" applyAlignment="1">
      <alignment horizontal="left"/>
    </xf>
    <xf numFmtId="4" fontId="18" fillId="0" borderId="5" xfId="0" applyNumberFormat="1" applyFont="1" applyBorder="1" applyAlignment="1">
      <alignment horizontal="right" wrapText="1"/>
    </xf>
    <xf numFmtId="165" fontId="0" fillId="0" borderId="3" xfId="0" applyNumberFormat="1" applyBorder="1" applyAlignment="1">
      <alignment horizontal="center"/>
    </xf>
    <xf numFmtId="0" fontId="20" fillId="0" borderId="3" xfId="0" applyFont="1" applyBorder="1"/>
    <xf numFmtId="0" fontId="15" fillId="0" borderId="6" xfId="0" applyFont="1" applyBorder="1" applyAlignment="1"/>
    <xf numFmtId="4" fontId="15" fillId="0" borderId="3" xfId="0" applyNumberFormat="1" applyFont="1" applyBorder="1" applyAlignment="1"/>
    <xf numFmtId="0" fontId="0" fillId="0" borderId="0" xfId="0" applyFont="1"/>
    <xf numFmtId="0" fontId="0" fillId="0" borderId="0" xfId="0" applyFont="1" applyAlignment="1">
      <alignment horizontal="center"/>
    </xf>
    <xf numFmtId="0" fontId="0" fillId="0" borderId="0" xfId="0" applyAlignment="1">
      <alignment horizontal="center"/>
    </xf>
    <xf numFmtId="0" fontId="22" fillId="0" borderId="0" xfId="0" applyFont="1" applyAlignment="1">
      <alignment horizontal="center"/>
    </xf>
    <xf numFmtId="0" fontId="18" fillId="0" borderId="0" xfId="0" applyFont="1" applyAlignment="1">
      <alignment horizontal="right"/>
    </xf>
    <xf numFmtId="0" fontId="18" fillId="0" borderId="0" xfId="0" applyFont="1" applyBorder="1" applyAlignment="1">
      <alignment horizontal="center"/>
    </xf>
    <xf numFmtId="0" fontId="19" fillId="0" borderId="3" xfId="0" applyFont="1" applyBorder="1" applyAlignment="1">
      <alignment horizontal="center"/>
    </xf>
    <xf numFmtId="3" fontId="0" fillId="0" borderId="0" xfId="0" applyNumberFormat="1" applyBorder="1" applyAlignment="1">
      <alignment horizontal="center"/>
    </xf>
    <xf numFmtId="0" fontId="0" fillId="0" borderId="3" xfId="0" applyFont="1" applyFill="1" applyBorder="1" applyAlignment="1">
      <alignment horizontal="center"/>
    </xf>
    <xf numFmtId="0" fontId="19" fillId="0" borderId="3" xfId="0" applyFont="1" applyFill="1" applyBorder="1" applyAlignment="1">
      <alignment horizontal="left"/>
    </xf>
    <xf numFmtId="0" fontId="15" fillId="0" borderId="8" xfId="0" applyFont="1" applyBorder="1"/>
    <xf numFmtId="4" fontId="15" fillId="0" borderId="3" xfId="0" applyNumberFormat="1" applyFont="1" applyBorder="1"/>
    <xf numFmtId="0" fontId="15" fillId="0" borderId="0" xfId="0" applyFont="1" applyFill="1" applyBorder="1" applyAlignment="1">
      <alignment horizontal="center"/>
    </xf>
    <xf numFmtId="167" fontId="0" fillId="0" borderId="3" xfId="0" applyNumberFormat="1" applyFont="1" applyBorder="1" applyAlignment="1">
      <alignment horizontal="center"/>
    </xf>
    <xf numFmtId="0" fontId="18" fillId="0" borderId="3" xfId="0" applyFont="1" applyBorder="1"/>
    <xf numFmtId="165" fontId="0" fillId="0" borderId="3" xfId="0" applyNumberFormat="1" applyFont="1" applyBorder="1" applyAlignment="1">
      <alignment horizontal="center"/>
    </xf>
    <xf numFmtId="0" fontId="0" fillId="0" borderId="0" xfId="0" applyFill="1" applyAlignment="1">
      <alignment horizontal="center"/>
    </xf>
    <xf numFmtId="0" fontId="0" fillId="0" borderId="0" xfId="0" applyFont="1" applyFill="1"/>
    <xf numFmtId="0" fontId="22" fillId="0" borderId="0" xfId="0" applyFont="1" applyFill="1" applyAlignment="1">
      <alignment horizontal="center"/>
    </xf>
    <xf numFmtId="0" fontId="18" fillId="0" borderId="0" xfId="0" applyFont="1" applyFill="1" applyAlignment="1">
      <alignment horizontal="right"/>
    </xf>
    <xf numFmtId="0" fontId="18" fillId="0" borderId="4" xfId="0" applyFont="1" applyFill="1" applyBorder="1" applyAlignment="1">
      <alignment horizontal="center"/>
    </xf>
    <xf numFmtId="0" fontId="0" fillId="0" borderId="5" xfId="0" applyFont="1" applyFill="1" applyBorder="1" applyAlignment="1">
      <alignment horizontal="center"/>
    </xf>
    <xf numFmtId="0" fontId="18" fillId="0" borderId="3" xfId="0" applyFont="1" applyBorder="1" applyAlignment="1"/>
    <xf numFmtId="164" fontId="0" fillId="0" borderId="3" xfId="0" applyNumberFormat="1" applyFont="1" applyFill="1" applyBorder="1" applyAlignment="1">
      <alignment horizontal="center"/>
    </xf>
    <xf numFmtId="0" fontId="15" fillId="0" borderId="8" xfId="0" applyFont="1" applyFill="1" applyBorder="1"/>
    <xf numFmtId="4" fontId="15" fillId="0" borderId="3" xfId="0" applyNumberFormat="1" applyFont="1" applyFill="1" applyBorder="1"/>
    <xf numFmtId="0" fontId="22" fillId="0" borderId="0" xfId="0" applyFont="1"/>
    <xf numFmtId="164" fontId="5" fillId="0" borderId="0" xfId="0" applyNumberFormat="1" applyFont="1" applyFill="1" applyBorder="1" applyAlignment="1">
      <alignment horizontal="center"/>
    </xf>
    <xf numFmtId="0" fontId="5" fillId="0" borderId="3" xfId="0" applyFont="1" applyBorder="1" applyAlignment="1">
      <alignment horizontal="center"/>
    </xf>
    <xf numFmtId="0" fontId="18" fillId="0" borderId="3" xfId="0" applyFont="1" applyFill="1" applyBorder="1" applyAlignment="1"/>
    <xf numFmtId="165" fontId="5" fillId="0" borderId="0" xfId="0" applyNumberFormat="1" applyFont="1" applyFill="1" applyBorder="1" applyAlignment="1">
      <alignment horizontal="center"/>
    </xf>
    <xf numFmtId="167" fontId="5" fillId="0" borderId="3" xfId="0" applyNumberFormat="1" applyFont="1" applyFill="1" applyBorder="1" applyAlignment="1">
      <alignment horizontal="center"/>
    </xf>
    <xf numFmtId="5" fontId="15" fillId="0" borderId="0" xfId="0" applyNumberFormat="1" applyFont="1" applyAlignment="1">
      <alignment horizontal="right"/>
    </xf>
    <xf numFmtId="0" fontId="22" fillId="0" borderId="0" xfId="0" applyFont="1" applyFill="1"/>
    <xf numFmtId="0" fontId="18" fillId="0" borderId="0" xfId="0" applyFont="1" applyFill="1" applyBorder="1" applyAlignment="1">
      <alignment horizontal="center"/>
    </xf>
    <xf numFmtId="0" fontId="0" fillId="0" borderId="3" xfId="0" applyFill="1" applyBorder="1" applyAlignment="1">
      <alignment horizontal="center"/>
    </xf>
    <xf numFmtId="0" fontId="19" fillId="0" borderId="3" xfId="0" applyFont="1" applyBorder="1" applyAlignment="1">
      <alignment horizontal="left"/>
    </xf>
    <xf numFmtId="4" fontId="18" fillId="0" borderId="3" xfId="0" applyNumberFormat="1" applyFont="1" applyFill="1" applyBorder="1"/>
    <xf numFmtId="167" fontId="5" fillId="0" borderId="3" xfId="0" applyNumberFormat="1" applyFont="1" applyBorder="1" applyAlignment="1">
      <alignment horizontal="center"/>
    </xf>
    <xf numFmtId="0" fontId="5" fillId="0" borderId="5" xfId="0" applyFont="1" applyBorder="1" applyAlignment="1">
      <alignment horizontal="center"/>
    </xf>
    <xf numFmtId="165" fontId="5" fillId="0" borderId="3" xfId="0" applyNumberFormat="1" applyFont="1" applyBorder="1" applyAlignment="1">
      <alignment horizontal="center"/>
    </xf>
    <xf numFmtId="0" fontId="11" fillId="0" borderId="0" xfId="0" applyFont="1" applyFill="1" applyAlignment="1">
      <alignment horizontal="center"/>
    </xf>
    <xf numFmtId="0" fontId="5" fillId="0" borderId="0" xfId="0" applyFont="1" applyFill="1" applyBorder="1" applyAlignment="1">
      <alignment horizontal="center"/>
    </xf>
    <xf numFmtId="0" fontId="5" fillId="0" borderId="3" xfId="0" applyFont="1" applyFill="1" applyBorder="1" applyAlignment="1">
      <alignment horizontal="center"/>
    </xf>
    <xf numFmtId="165" fontId="5" fillId="0" borderId="0" xfId="0" applyNumberFormat="1" applyFont="1" applyBorder="1" applyAlignment="1">
      <alignment horizontal="center"/>
    </xf>
    <xf numFmtId="167" fontId="5" fillId="0" borderId="0" xfId="0" applyNumberFormat="1" applyFont="1" applyFill="1" applyBorder="1" applyAlignment="1">
      <alignment horizontal="center"/>
    </xf>
    <xf numFmtId="0" fontId="20" fillId="0" borderId="0" xfId="0" applyFont="1" applyBorder="1"/>
    <xf numFmtId="4" fontId="15" fillId="0" borderId="0" xfId="0" applyNumberFormat="1" applyFont="1" applyBorder="1" applyAlignment="1"/>
    <xf numFmtId="164" fontId="0" fillId="0" borderId="0" xfId="0" applyNumberFormat="1" applyBorder="1" applyAlignment="1">
      <alignment horizontal="center"/>
    </xf>
    <xf numFmtId="166" fontId="5" fillId="0" borderId="0" xfId="0" applyNumberFormat="1" applyFont="1" applyFill="1" applyBorder="1" applyAlignment="1">
      <alignment horizontal="center"/>
    </xf>
    <xf numFmtId="0" fontId="5" fillId="0" borderId="0" xfId="0" applyNumberFormat="1" applyFont="1" applyBorder="1" applyAlignment="1">
      <alignment horizontal="center"/>
    </xf>
    <xf numFmtId="0" fontId="7" fillId="0" borderId="0" xfId="0" applyFont="1" applyFill="1" applyAlignment="1">
      <alignment horizontal="center" vertical="top" wrapText="1"/>
    </xf>
    <xf numFmtId="0" fontId="5" fillId="0" borderId="0" xfId="0" applyFont="1" applyFill="1" applyAlignment="1">
      <alignment horizontal="center"/>
    </xf>
    <xf numFmtId="167" fontId="5" fillId="0" borderId="0" xfId="0" applyNumberFormat="1" applyFont="1" applyBorder="1" applyAlignment="1">
      <alignment horizontal="center"/>
    </xf>
    <xf numFmtId="4" fontId="18" fillId="0" borderId="3" xfId="0" applyNumberFormat="1" applyFont="1" applyFill="1" applyBorder="1" applyAlignment="1">
      <alignment horizontal="right" wrapText="1"/>
    </xf>
    <xf numFmtId="0" fontId="5" fillId="0" borderId="0" xfId="0" applyFont="1" applyBorder="1" applyAlignment="1">
      <alignment horizontal="center"/>
    </xf>
    <xf numFmtId="2" fontId="15" fillId="0" borderId="0" xfId="0" applyNumberFormat="1" applyFont="1" applyBorder="1" applyAlignment="1"/>
    <xf numFmtId="0" fontId="5" fillId="0" borderId="0" xfId="0" applyFont="1" applyAlignment="1">
      <alignment horizontal="center"/>
    </xf>
    <xf numFmtId="3" fontId="0" fillId="0" borderId="0" xfId="0" applyNumberFormat="1" applyFill="1" applyBorder="1" applyAlignment="1">
      <alignment horizontal="center"/>
    </xf>
    <xf numFmtId="4" fontId="18" fillId="0" borderId="3" xfId="0" applyNumberFormat="1" applyFont="1" applyBorder="1" applyAlignment="1">
      <alignment wrapText="1"/>
    </xf>
    <xf numFmtId="0" fontId="14" fillId="0" borderId="0" xfId="0" applyFont="1" applyAlignment="1">
      <alignment horizontal="justify" vertical="top" wrapText="1"/>
    </xf>
    <xf numFmtId="0" fontId="5" fillId="0" borderId="0" xfId="0" applyFont="1" applyBorder="1"/>
    <xf numFmtId="0" fontId="22" fillId="0" borderId="0" xfId="0" applyFont="1" applyBorder="1"/>
    <xf numFmtId="0" fontId="18" fillId="0" borderId="0" xfId="0" applyFont="1" applyBorder="1" applyAlignment="1"/>
    <xf numFmtId="4" fontId="18" fillId="0" borderId="0" xfId="0" applyNumberFormat="1" applyFont="1" applyFill="1" applyBorder="1" applyAlignment="1">
      <alignment horizontal="right" wrapText="1"/>
    </xf>
    <xf numFmtId="49" fontId="5" fillId="0" borderId="0" xfId="0" applyNumberFormat="1" applyFont="1" applyBorder="1" applyAlignment="1">
      <alignment horizontal="center"/>
    </xf>
    <xf numFmtId="0" fontId="19" fillId="0" borderId="4" xfId="0" applyFont="1" applyFill="1" applyBorder="1" applyAlignment="1">
      <alignment horizontal="left"/>
    </xf>
    <xf numFmtId="164" fontId="5" fillId="0" borderId="0" xfId="0" applyNumberFormat="1" applyFont="1" applyBorder="1" applyAlignment="1">
      <alignment horizontal="center"/>
    </xf>
    <xf numFmtId="0" fontId="14" fillId="0" borderId="0" xfId="0" applyFont="1" applyAlignment="1"/>
    <xf numFmtId="3" fontId="5" fillId="0" borderId="0" xfId="0" applyNumberFormat="1" applyFont="1" applyBorder="1" applyAlignment="1">
      <alignment horizontal="center"/>
    </xf>
    <xf numFmtId="1" fontId="5" fillId="0" borderId="3" xfId="0" applyNumberFormat="1" applyFont="1" applyBorder="1" applyAlignment="1">
      <alignment horizontal="center"/>
    </xf>
    <xf numFmtId="4" fontId="18" fillId="0" borderId="3" xfId="0" applyNumberFormat="1" applyFont="1" applyBorder="1" applyAlignment="1"/>
    <xf numFmtId="2" fontId="5" fillId="0" borderId="0" xfId="0" applyNumberFormat="1" applyFont="1" applyBorder="1" applyAlignment="1">
      <alignment horizontal="center"/>
    </xf>
    <xf numFmtId="4" fontId="18" fillId="0" borderId="3" xfId="0" applyNumberFormat="1" applyFont="1" applyFill="1" applyBorder="1" applyAlignment="1">
      <alignment wrapText="1"/>
    </xf>
    <xf numFmtId="4" fontId="0" fillId="0" borderId="0" xfId="0" applyNumberFormat="1"/>
    <xf numFmtId="165" fontId="0" fillId="0" borderId="0" xfId="0" applyNumberFormat="1" applyBorder="1" applyAlignment="1">
      <alignment horizontal="center"/>
    </xf>
    <xf numFmtId="164" fontId="5" fillId="0" borderId="3" xfId="0" applyNumberFormat="1" applyFont="1" applyBorder="1" applyAlignment="1">
      <alignment horizontal="center"/>
    </xf>
    <xf numFmtId="0" fontId="18" fillId="0" borderId="4" xfId="0" applyFont="1" applyBorder="1"/>
    <xf numFmtId="3" fontId="5" fillId="0" borderId="3" xfId="0" applyNumberFormat="1" applyFont="1" applyBorder="1" applyAlignment="1">
      <alignment horizontal="center"/>
    </xf>
    <xf numFmtId="4" fontId="18" fillId="0" borderId="3" xfId="0" applyNumberFormat="1" applyFont="1" applyBorder="1" applyAlignment="1">
      <alignment horizontal="right" wrapText="1"/>
    </xf>
    <xf numFmtId="0" fontId="19" fillId="0" borderId="6" xfId="0" applyFont="1" applyBorder="1" applyAlignment="1">
      <alignment horizontal="left"/>
    </xf>
    <xf numFmtId="0" fontId="0" fillId="0" borderId="0" xfId="0" applyBorder="1"/>
    <xf numFmtId="0" fontId="15" fillId="0" borderId="3" xfId="0" applyFont="1" applyBorder="1" applyAlignment="1"/>
    <xf numFmtId="164" fontId="0" fillId="0" borderId="3" xfId="0" applyNumberFormat="1" applyBorder="1" applyAlignment="1">
      <alignment horizontal="center"/>
    </xf>
    <xf numFmtId="1" fontId="5" fillId="0" borderId="5" xfId="0" applyNumberFormat="1" applyFont="1" applyFill="1" applyBorder="1" applyAlignment="1">
      <alignment horizontal="center"/>
    </xf>
    <xf numFmtId="0" fontId="19" fillId="0" borderId="4" xfId="0" applyFont="1" applyBorder="1" applyAlignment="1">
      <alignment horizontal="left"/>
    </xf>
    <xf numFmtId="0" fontId="19" fillId="0" borderId="6" xfId="0" applyFont="1" applyBorder="1" applyAlignment="1">
      <alignment horizontal="center"/>
    </xf>
    <xf numFmtId="0" fontId="19" fillId="0" borderId="9" xfId="0" applyFont="1" applyFill="1" applyBorder="1" applyAlignment="1">
      <alignment horizontal="left"/>
    </xf>
    <xf numFmtId="0" fontId="15" fillId="0" borderId="1" xfId="0" applyFont="1" applyFill="1" applyBorder="1"/>
    <xf numFmtId="4" fontId="18" fillId="0" borderId="3" xfId="0" applyNumberFormat="1" applyFont="1" applyBorder="1"/>
    <xf numFmtId="167" fontId="0" fillId="0" borderId="0" xfId="0" applyNumberFormat="1" applyFont="1" applyBorder="1" applyAlignment="1">
      <alignment horizontal="center"/>
    </xf>
    <xf numFmtId="164" fontId="0" fillId="0" borderId="0" xfId="0" applyNumberFormat="1" applyFont="1" applyFill="1" applyBorder="1" applyAlignment="1">
      <alignment horizontal="center"/>
    </xf>
    <xf numFmtId="1" fontId="5" fillId="0" borderId="3" xfId="0" applyNumberFormat="1" applyFont="1" applyFill="1" applyBorder="1" applyAlignment="1">
      <alignment horizontal="center"/>
    </xf>
    <xf numFmtId="4" fontId="18" fillId="0" borderId="3" xfId="0" applyNumberFormat="1" applyFont="1" applyFill="1" applyBorder="1" applyAlignment="1"/>
    <xf numFmtId="0" fontId="18" fillId="0" borderId="4" xfId="0" applyFont="1" applyBorder="1" applyAlignment="1">
      <alignment horizontal="center"/>
    </xf>
    <xf numFmtId="0" fontId="15" fillId="0" borderId="3" xfId="0" applyFont="1" applyFill="1" applyBorder="1"/>
    <xf numFmtId="0" fontId="14" fillId="0" borderId="0" xfId="0" applyFont="1" applyFill="1" applyAlignment="1">
      <alignment horizontal="justify" vertical="top" wrapText="1"/>
    </xf>
    <xf numFmtId="164" fontId="0" fillId="0" borderId="3" xfId="0" applyNumberFormat="1" applyFont="1" applyBorder="1" applyAlignment="1">
      <alignment horizontal="center"/>
    </xf>
    <xf numFmtId="0" fontId="0" fillId="0" borderId="3" xfId="0" applyFont="1" applyBorder="1" applyAlignment="1">
      <alignment horizontal="center"/>
    </xf>
    <xf numFmtId="0" fontId="20" fillId="0" borderId="0" xfId="0" applyFont="1" applyFill="1" applyBorder="1"/>
    <xf numFmtId="0" fontId="15" fillId="0" borderId="0" xfId="0" applyFont="1" applyFill="1" applyBorder="1"/>
    <xf numFmtId="4" fontId="15" fillId="0" borderId="0" xfId="0" applyNumberFormat="1" applyFont="1" applyFill="1" applyBorder="1"/>
    <xf numFmtId="0" fontId="18" fillId="0" borderId="4" xfId="0" applyFont="1" applyFill="1" applyBorder="1" applyAlignment="1"/>
    <xf numFmtId="0" fontId="19" fillId="0" borderId="10" xfId="0" applyFont="1" applyFill="1" applyBorder="1" applyAlignment="1">
      <alignment horizontal="left"/>
    </xf>
    <xf numFmtId="4" fontId="15" fillId="0" borderId="0" xfId="0" applyNumberFormat="1" applyFont="1" applyFill="1" applyBorder="1" applyAlignment="1"/>
    <xf numFmtId="0" fontId="18" fillId="0" borderId="3" xfId="0" applyFont="1" applyFill="1" applyBorder="1" applyAlignment="1">
      <alignment horizontal="left"/>
    </xf>
    <xf numFmtId="1" fontId="5" fillId="0" borderId="5" xfId="0" applyNumberFormat="1" applyFont="1" applyBorder="1" applyAlignment="1">
      <alignment horizontal="center"/>
    </xf>
    <xf numFmtId="0" fontId="7" fillId="0" borderId="0" xfId="1" applyFont="1" applyBorder="1"/>
    <xf numFmtId="0" fontId="6" fillId="0" borderId="0" xfId="1" applyFont="1" applyFill="1"/>
    <xf numFmtId="0" fontId="6" fillId="0" borderId="0" xfId="1" applyFont="1"/>
    <xf numFmtId="49" fontId="14" fillId="0" borderId="0" xfId="0" applyNumberFormat="1" applyFont="1" applyAlignment="1">
      <alignment horizontal="justify" wrapText="1"/>
    </xf>
    <xf numFmtId="0" fontId="14" fillId="0" borderId="0" xfId="0" applyFont="1" applyFill="1" applyAlignment="1">
      <alignment horizontal="justify" vertical="top" wrapText="1"/>
    </xf>
    <xf numFmtId="0" fontId="14" fillId="0" borderId="0" xfId="0" applyFont="1" applyAlignment="1">
      <alignment horizontal="justify" vertical="top" wrapText="1"/>
    </xf>
    <xf numFmtId="49" fontId="14" fillId="0" borderId="0" xfId="0" applyNumberFormat="1" applyFont="1" applyAlignment="1">
      <alignment horizontal="justify" vertical="center" wrapText="1"/>
    </xf>
    <xf numFmtId="49" fontId="14" fillId="0" borderId="0" xfId="0" applyNumberFormat="1" applyFont="1" applyFill="1" applyAlignment="1">
      <alignment horizontal="justify" wrapText="1"/>
    </xf>
    <xf numFmtId="49" fontId="14" fillId="0" borderId="0" xfId="0" applyNumberFormat="1" applyFont="1" applyAlignment="1">
      <alignment horizontal="left" vertical="center" wrapText="1"/>
    </xf>
    <xf numFmtId="49" fontId="14" fillId="0" borderId="0" xfId="0" applyNumberFormat="1" applyFont="1" applyFill="1" applyAlignment="1">
      <alignment horizontal="justify" vertical="center" wrapText="1"/>
    </xf>
  </cellXfs>
  <cellStyles count="2">
    <cellStyle name="Normální" xfId="0" builtinId="0"/>
    <cellStyle name="Normální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0</xdr:colOff>
      <xdr:row>1</xdr:row>
      <xdr:rowOff>0</xdr:rowOff>
    </xdr:from>
    <xdr:ext cx="85725" cy="205409"/>
    <xdr:sp macro="" textlink="">
      <xdr:nvSpPr>
        <xdr:cNvPr id="2" name="Text Box 1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 name="Text Box 1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 name="Text Box 1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 name="Text Box 1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 name="Text Box 1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 name="Text Box 1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 name="Text Box 1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 name="Text Box 1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 name="Text Box 1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 name="Text Box 1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 name="Text Box 1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 name="Text Box 1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 name="Text Box 1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 name="Text Box 1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 name="Text Box 1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 name="Text Box 1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 name="Text Box 1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 name="Text Box 1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 name="Text Box 1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 name="Text Box 1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 name="Text Box 1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 name="Text Box 1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 name="Text Box 1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 name="Text Box 1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 name="Text Box 1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 name="Text Box 1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 name="Text Box 1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 name="Text Box 1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 name="Text Box 1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 name="Text Box 1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 name="Text Box 1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 name="Text Box 1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 name="Text Box 1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 name="Text Box 1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 name="Text Box 1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 name="Text Box 1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 name="Text Box 1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 name="Text Box 1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 name="Text Box 1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 name="Text Box 1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 name="Text Box 1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 name="Text Box 1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 name="Text Box 1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 name="Text Box 1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 name="Text Box 1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 name="Text Box 1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 name="Text Box 193"/>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 name="Text Box 194"/>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 name="Text Box 195"/>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 name="Text Box 196"/>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 name="Text Box 197"/>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 name="Text Box 198"/>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 name="Text Box 199"/>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 name="Text Box 200"/>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 name="Text Box 201"/>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7" name="Text Box 202"/>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8" name="Text Box 203"/>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9" name="Text Box 204"/>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0" name="Text Box 205"/>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1" name="Text Box 206"/>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2" name="Text Box 207"/>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3" name="Text Box 208"/>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4" name="Text Box 209"/>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5" name="Text Box 210"/>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6" name="Text Box 211"/>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7" name="Text Box 212"/>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8" name="Text Box 213"/>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9" name="Text Box 214"/>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0" name="Text Box 215"/>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1" name="Text Box 216"/>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2" name="Text Box 217"/>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3" name="Text Box 218"/>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4" name="Text Box 219"/>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5" name="Text Box 220"/>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6" name="Text Box 221"/>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7" name="Text Box 222"/>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8" name="Text Box 223"/>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9" name="Text Box 224"/>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0" name="Text Box 225"/>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1" name="Text Box 226"/>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2" name="Text Box 227"/>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3" name="Text Box 228"/>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4" name="Text Box 229"/>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5" name="Text Box 230"/>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6" name="Text Box 231"/>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7" name="Text Box 232"/>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8" name="Text Box 233"/>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9" name="Text Box 234"/>
        <xdr:cNvSpPr txBox="1">
          <a:spLocks noChangeArrowheads="1"/>
        </xdr:cNvSpPr>
      </xdr:nvSpPr>
      <xdr:spPr bwMode="auto">
        <a:xfrm>
          <a:off x="46863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0</xdr:colOff>
      <xdr:row>54</xdr:row>
      <xdr:rowOff>0</xdr:rowOff>
    </xdr:from>
    <xdr:ext cx="85725" cy="205408"/>
    <xdr:sp macro="" textlink="">
      <xdr:nvSpPr>
        <xdr:cNvPr id="2" name="Text Box 117"/>
        <xdr:cNvSpPr txBox="1">
          <a:spLocks noChangeArrowheads="1"/>
        </xdr:cNvSpPr>
      </xdr:nvSpPr>
      <xdr:spPr bwMode="auto">
        <a:xfrm>
          <a:off x="468630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3" name="Text Box 118"/>
        <xdr:cNvSpPr txBox="1">
          <a:spLocks noChangeArrowheads="1"/>
        </xdr:cNvSpPr>
      </xdr:nvSpPr>
      <xdr:spPr bwMode="auto">
        <a:xfrm>
          <a:off x="468630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4" name="Text Box 119"/>
        <xdr:cNvSpPr txBox="1">
          <a:spLocks noChangeArrowheads="1"/>
        </xdr:cNvSpPr>
      </xdr:nvSpPr>
      <xdr:spPr bwMode="auto">
        <a:xfrm>
          <a:off x="468630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 name="Text Box 120"/>
        <xdr:cNvSpPr txBox="1">
          <a:spLocks noChangeArrowheads="1"/>
        </xdr:cNvSpPr>
      </xdr:nvSpPr>
      <xdr:spPr bwMode="auto">
        <a:xfrm>
          <a:off x="468630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6" name="Text Box 121"/>
        <xdr:cNvSpPr txBox="1">
          <a:spLocks noChangeArrowheads="1"/>
        </xdr:cNvSpPr>
      </xdr:nvSpPr>
      <xdr:spPr bwMode="auto">
        <a:xfrm>
          <a:off x="468630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7" name="Text Box 122"/>
        <xdr:cNvSpPr txBox="1">
          <a:spLocks noChangeArrowheads="1"/>
        </xdr:cNvSpPr>
      </xdr:nvSpPr>
      <xdr:spPr bwMode="auto">
        <a:xfrm>
          <a:off x="468630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8" name="Text Box 123"/>
        <xdr:cNvSpPr txBox="1">
          <a:spLocks noChangeArrowheads="1"/>
        </xdr:cNvSpPr>
      </xdr:nvSpPr>
      <xdr:spPr bwMode="auto">
        <a:xfrm>
          <a:off x="468630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9" name="Text Box 124"/>
        <xdr:cNvSpPr txBox="1">
          <a:spLocks noChangeArrowheads="1"/>
        </xdr:cNvSpPr>
      </xdr:nvSpPr>
      <xdr:spPr bwMode="auto">
        <a:xfrm>
          <a:off x="468630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0" name="Text Box 125"/>
        <xdr:cNvSpPr txBox="1">
          <a:spLocks noChangeArrowheads="1"/>
        </xdr:cNvSpPr>
      </xdr:nvSpPr>
      <xdr:spPr bwMode="auto">
        <a:xfrm>
          <a:off x="468630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1" name="Text Box 126"/>
        <xdr:cNvSpPr txBox="1">
          <a:spLocks noChangeArrowheads="1"/>
        </xdr:cNvSpPr>
      </xdr:nvSpPr>
      <xdr:spPr bwMode="auto">
        <a:xfrm>
          <a:off x="468630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2" name="Text Box 127"/>
        <xdr:cNvSpPr txBox="1">
          <a:spLocks noChangeArrowheads="1"/>
        </xdr:cNvSpPr>
      </xdr:nvSpPr>
      <xdr:spPr bwMode="auto">
        <a:xfrm>
          <a:off x="468630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3" name="Text Box 128"/>
        <xdr:cNvSpPr txBox="1">
          <a:spLocks noChangeArrowheads="1"/>
        </xdr:cNvSpPr>
      </xdr:nvSpPr>
      <xdr:spPr bwMode="auto">
        <a:xfrm>
          <a:off x="468630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4" name="Text Box 129"/>
        <xdr:cNvSpPr txBox="1">
          <a:spLocks noChangeArrowheads="1"/>
        </xdr:cNvSpPr>
      </xdr:nvSpPr>
      <xdr:spPr bwMode="auto">
        <a:xfrm>
          <a:off x="468630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5" name="Text Box 130"/>
        <xdr:cNvSpPr txBox="1">
          <a:spLocks noChangeArrowheads="1"/>
        </xdr:cNvSpPr>
      </xdr:nvSpPr>
      <xdr:spPr bwMode="auto">
        <a:xfrm>
          <a:off x="468630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6" name="Text Box 131"/>
        <xdr:cNvSpPr txBox="1">
          <a:spLocks noChangeArrowheads="1"/>
        </xdr:cNvSpPr>
      </xdr:nvSpPr>
      <xdr:spPr bwMode="auto">
        <a:xfrm>
          <a:off x="468630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7" name="Text Box 132"/>
        <xdr:cNvSpPr txBox="1">
          <a:spLocks noChangeArrowheads="1"/>
        </xdr:cNvSpPr>
      </xdr:nvSpPr>
      <xdr:spPr bwMode="auto">
        <a:xfrm>
          <a:off x="468630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8" name="Text Box 133"/>
        <xdr:cNvSpPr txBox="1">
          <a:spLocks noChangeArrowheads="1"/>
        </xdr:cNvSpPr>
      </xdr:nvSpPr>
      <xdr:spPr bwMode="auto">
        <a:xfrm>
          <a:off x="468630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19" name="Text Box 134"/>
        <xdr:cNvSpPr txBox="1">
          <a:spLocks noChangeArrowheads="1"/>
        </xdr:cNvSpPr>
      </xdr:nvSpPr>
      <xdr:spPr bwMode="auto">
        <a:xfrm>
          <a:off x="468630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0" name="Text Box 135"/>
        <xdr:cNvSpPr txBox="1">
          <a:spLocks noChangeArrowheads="1"/>
        </xdr:cNvSpPr>
      </xdr:nvSpPr>
      <xdr:spPr bwMode="auto">
        <a:xfrm>
          <a:off x="468630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1" name="Text Box 136"/>
        <xdr:cNvSpPr txBox="1">
          <a:spLocks noChangeArrowheads="1"/>
        </xdr:cNvSpPr>
      </xdr:nvSpPr>
      <xdr:spPr bwMode="auto">
        <a:xfrm>
          <a:off x="468630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2" name="Text Box 137"/>
        <xdr:cNvSpPr txBox="1">
          <a:spLocks noChangeArrowheads="1"/>
        </xdr:cNvSpPr>
      </xdr:nvSpPr>
      <xdr:spPr bwMode="auto">
        <a:xfrm>
          <a:off x="468630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3" name="Text Box 138"/>
        <xdr:cNvSpPr txBox="1">
          <a:spLocks noChangeArrowheads="1"/>
        </xdr:cNvSpPr>
      </xdr:nvSpPr>
      <xdr:spPr bwMode="auto">
        <a:xfrm>
          <a:off x="468630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4" name="Text Box 139"/>
        <xdr:cNvSpPr txBox="1">
          <a:spLocks noChangeArrowheads="1"/>
        </xdr:cNvSpPr>
      </xdr:nvSpPr>
      <xdr:spPr bwMode="auto">
        <a:xfrm>
          <a:off x="468630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5" name="Text Box 140"/>
        <xdr:cNvSpPr txBox="1">
          <a:spLocks noChangeArrowheads="1"/>
        </xdr:cNvSpPr>
      </xdr:nvSpPr>
      <xdr:spPr bwMode="auto">
        <a:xfrm>
          <a:off x="468630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6" name="Text Box 141"/>
        <xdr:cNvSpPr txBox="1">
          <a:spLocks noChangeArrowheads="1"/>
        </xdr:cNvSpPr>
      </xdr:nvSpPr>
      <xdr:spPr bwMode="auto">
        <a:xfrm>
          <a:off x="468630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7" name="Text Box 142"/>
        <xdr:cNvSpPr txBox="1">
          <a:spLocks noChangeArrowheads="1"/>
        </xdr:cNvSpPr>
      </xdr:nvSpPr>
      <xdr:spPr bwMode="auto">
        <a:xfrm>
          <a:off x="468630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8" name="Text Box 143"/>
        <xdr:cNvSpPr txBox="1">
          <a:spLocks noChangeArrowheads="1"/>
        </xdr:cNvSpPr>
      </xdr:nvSpPr>
      <xdr:spPr bwMode="auto">
        <a:xfrm>
          <a:off x="468630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29" name="Text Box 144"/>
        <xdr:cNvSpPr txBox="1">
          <a:spLocks noChangeArrowheads="1"/>
        </xdr:cNvSpPr>
      </xdr:nvSpPr>
      <xdr:spPr bwMode="auto">
        <a:xfrm>
          <a:off x="468630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30" name="Text Box 145"/>
        <xdr:cNvSpPr txBox="1">
          <a:spLocks noChangeArrowheads="1"/>
        </xdr:cNvSpPr>
      </xdr:nvSpPr>
      <xdr:spPr bwMode="auto">
        <a:xfrm>
          <a:off x="468630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31" name="Text Box 146"/>
        <xdr:cNvSpPr txBox="1">
          <a:spLocks noChangeArrowheads="1"/>
        </xdr:cNvSpPr>
      </xdr:nvSpPr>
      <xdr:spPr bwMode="auto">
        <a:xfrm>
          <a:off x="468630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32" name="Text Box 147"/>
        <xdr:cNvSpPr txBox="1">
          <a:spLocks noChangeArrowheads="1"/>
        </xdr:cNvSpPr>
      </xdr:nvSpPr>
      <xdr:spPr bwMode="auto">
        <a:xfrm>
          <a:off x="468630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33" name="Text Box 148"/>
        <xdr:cNvSpPr txBox="1">
          <a:spLocks noChangeArrowheads="1"/>
        </xdr:cNvSpPr>
      </xdr:nvSpPr>
      <xdr:spPr bwMode="auto">
        <a:xfrm>
          <a:off x="468630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34" name="Text Box 149"/>
        <xdr:cNvSpPr txBox="1">
          <a:spLocks noChangeArrowheads="1"/>
        </xdr:cNvSpPr>
      </xdr:nvSpPr>
      <xdr:spPr bwMode="auto">
        <a:xfrm>
          <a:off x="468630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35" name="Text Box 150"/>
        <xdr:cNvSpPr txBox="1">
          <a:spLocks noChangeArrowheads="1"/>
        </xdr:cNvSpPr>
      </xdr:nvSpPr>
      <xdr:spPr bwMode="auto">
        <a:xfrm>
          <a:off x="468630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36" name="Text Box 151"/>
        <xdr:cNvSpPr txBox="1">
          <a:spLocks noChangeArrowheads="1"/>
        </xdr:cNvSpPr>
      </xdr:nvSpPr>
      <xdr:spPr bwMode="auto">
        <a:xfrm>
          <a:off x="468630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37" name="Text Box 152"/>
        <xdr:cNvSpPr txBox="1">
          <a:spLocks noChangeArrowheads="1"/>
        </xdr:cNvSpPr>
      </xdr:nvSpPr>
      <xdr:spPr bwMode="auto">
        <a:xfrm>
          <a:off x="468630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38" name="Text Box 153"/>
        <xdr:cNvSpPr txBox="1">
          <a:spLocks noChangeArrowheads="1"/>
        </xdr:cNvSpPr>
      </xdr:nvSpPr>
      <xdr:spPr bwMode="auto">
        <a:xfrm>
          <a:off x="468630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39" name="Text Box 154"/>
        <xdr:cNvSpPr txBox="1">
          <a:spLocks noChangeArrowheads="1"/>
        </xdr:cNvSpPr>
      </xdr:nvSpPr>
      <xdr:spPr bwMode="auto">
        <a:xfrm>
          <a:off x="468630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40" name="Text Box 155"/>
        <xdr:cNvSpPr txBox="1">
          <a:spLocks noChangeArrowheads="1"/>
        </xdr:cNvSpPr>
      </xdr:nvSpPr>
      <xdr:spPr bwMode="auto">
        <a:xfrm>
          <a:off x="468630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41" name="Text Box 156"/>
        <xdr:cNvSpPr txBox="1">
          <a:spLocks noChangeArrowheads="1"/>
        </xdr:cNvSpPr>
      </xdr:nvSpPr>
      <xdr:spPr bwMode="auto">
        <a:xfrm>
          <a:off x="468630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42" name="Text Box 157"/>
        <xdr:cNvSpPr txBox="1">
          <a:spLocks noChangeArrowheads="1"/>
        </xdr:cNvSpPr>
      </xdr:nvSpPr>
      <xdr:spPr bwMode="auto">
        <a:xfrm>
          <a:off x="468630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43" name="Text Box 158"/>
        <xdr:cNvSpPr txBox="1">
          <a:spLocks noChangeArrowheads="1"/>
        </xdr:cNvSpPr>
      </xdr:nvSpPr>
      <xdr:spPr bwMode="auto">
        <a:xfrm>
          <a:off x="468630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262</xdr:row>
      <xdr:rowOff>0</xdr:rowOff>
    </xdr:from>
    <xdr:to>
      <xdr:col>4</xdr:col>
      <xdr:colOff>85725</xdr:colOff>
      <xdr:row>263</xdr:row>
      <xdr:rowOff>19051</xdr:rowOff>
    </xdr:to>
    <xdr:sp macro="" textlink="">
      <xdr:nvSpPr>
        <xdr:cNvPr id="44" name="Text Box 997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5" name="Text Box 997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6" name="Text Box 997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7" name="Text Box 997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8" name="Text Box 997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9" name="Text Box 997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0" name="Text Box 998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1" name="Text Box 998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2" name="Text Box 998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3" name="Text Box 998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4" name="Text Box 998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5" name="Text Box 998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6" name="Text Box 998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7" name="Text Box 998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8" name="Text Box 998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9" name="Text Box 998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0" name="Text Box 999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1" name="Text Box 999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2" name="Text Box 999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3" name="Text Box 999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4" name="Text Box 999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5" name="Text Box 999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6" name="Text Box 999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7" name="Text Box 999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8" name="Text Box 999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9" name="Text Box 999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70" name="Text Box 1000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71" name="Text Box 1000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72" name="Text Box 1000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73" name="Text Box 1000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74" name="Text Box 1000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75" name="Text Box 1000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76" name="Text Box 1000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77" name="Text Box 1000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78" name="Text Box 1000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79" name="Text Box 1000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80" name="Text Box 1001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81" name="Text Box 1001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82" name="Text Box 1001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83" name="Text Box 1001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84" name="Text Box 1001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85" name="Text Box 1001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86" name="Text Box 1001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87" name="Text Box 1001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88" name="Text Box 1001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89" name="Text Box 1001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90" name="Text Box 1002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91" name="Text Box 1002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92" name="Text Box 1002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93" name="Text Box 1002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94" name="Text Box 1002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95" name="Text Box 1002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96" name="Text Box 1002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97" name="Text Box 1002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98" name="Text Box 1002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99" name="Text Box 1002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00" name="Text Box 1003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01" name="Text Box 1003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02" name="Text Box 1003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03" name="Text Box 1003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04" name="Text Box 1003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05" name="Text Box 1003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06" name="Text Box 1003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07" name="Text Box 1003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08" name="Text Box 1003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09" name="Text Box 1003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10" name="Text Box 1004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11" name="Text Box 1004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12" name="Text Box 1004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13" name="Text Box 1004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14" name="Text Box 1004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15" name="Text Box 1004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16" name="Text Box 1004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17" name="Text Box 1004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18" name="Text Box 1004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19" name="Text Box 1004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20" name="Text Box 1005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21" name="Text Box 1005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22" name="Text Box 1005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23" name="Text Box 1005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24" name="Text Box 1005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25" name="Text Box 1005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26" name="Text Box 1005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27" name="Text Box 1005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28" name="Text Box 1005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29" name="Text Box 1005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30" name="Text Box 1006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31" name="Text Box 1006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32" name="Text Box 1006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33" name="Text Box 1006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34" name="Text Box 1006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35" name="Text Box 1006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36" name="Text Box 1006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37" name="Text Box 1006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38" name="Text Box 1006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39" name="Text Box 1006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40" name="Text Box 1007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41" name="Text Box 1007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42" name="Text Box 1007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43" name="Text Box 1007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44" name="Text Box 1007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45" name="Text Box 1007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46" name="Text Box 1007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47" name="Text Box 1007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48" name="Text Box 1007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49" name="Text Box 1007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50" name="Text Box 1008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51" name="Text Box 1008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52" name="Text Box 1008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53" name="Text Box 1008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54" name="Text Box 1008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55" name="Text Box 1008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56" name="Text Box 1008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57" name="Text Box 1008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58" name="Text Box 1008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59" name="Text Box 1008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60" name="Text Box 1009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61" name="Text Box 1009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62" name="Text Box 1009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63" name="Text Box 1009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64" name="Text Box 1009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65" name="Text Box 1009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66" name="Text Box 1009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67" name="Text Box 1009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68" name="Text Box 1009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69" name="Text Box 1009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70" name="Text Box 1010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71" name="Text Box 1010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72" name="Text Box 1010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73" name="Text Box 1010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74" name="Text Box 1010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75" name="Text Box 1010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76" name="Text Box 1010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77" name="Text Box 1010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78" name="Text Box 1010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79" name="Text Box 1010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80" name="Text Box 1011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81" name="Text Box 1011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82" name="Text Box 1011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83" name="Text Box 1011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84" name="Text Box 1011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85" name="Text Box 1011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86" name="Text Box 1011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87" name="Text Box 1011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88" name="Text Box 1011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89" name="Text Box 1011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90" name="Text Box 1012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91" name="Text Box 1012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92" name="Text Box 1012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93" name="Text Box 1012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94" name="Text Box 1012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95" name="Text Box 1012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96" name="Text Box 1012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97" name="Text Box 1012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98" name="Text Box 1012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199" name="Text Box 1012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00" name="Text Box 1013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01" name="Text Box 1013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02" name="Text Box 1013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03" name="Text Box 1013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04" name="Text Box 1013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05" name="Text Box 1013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06" name="Text Box 1013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07" name="Text Box 1013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08" name="Text Box 1013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09" name="Text Box 1013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10" name="Text Box 1014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11" name="Text Box 1014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12" name="Text Box 1014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13" name="Text Box 1014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14" name="Text Box 1014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15" name="Text Box 1014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16" name="Text Box 1014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17" name="Text Box 1014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18" name="Text Box 1014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19" name="Text Box 1014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20" name="Text Box 1015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21" name="Text Box 1015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22" name="Text Box 1015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23" name="Text Box 1015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24" name="Text Box 1015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25" name="Text Box 1015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26" name="Text Box 1015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27" name="Text Box 1015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28" name="Text Box 1015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29" name="Text Box 1015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30" name="Text Box 1016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31" name="Text Box 1016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32" name="Text Box 1016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33" name="Text Box 1016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34" name="Text Box 1016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35" name="Text Box 1016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36" name="Text Box 1016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37" name="Text Box 1016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38" name="Text Box 1016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39" name="Text Box 1016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40" name="Text Box 1017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41" name="Text Box 1017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42" name="Text Box 1017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43" name="Text Box 1017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44" name="Text Box 1017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45" name="Text Box 1017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46" name="Text Box 1017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47" name="Text Box 1017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48" name="Text Box 1017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49" name="Text Box 1017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50" name="Text Box 1018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51" name="Text Box 1018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52" name="Text Box 1018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53" name="Text Box 1018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54" name="Text Box 1018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55" name="Text Box 1018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56" name="Text Box 1018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57" name="Text Box 1018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58" name="Text Box 1018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59" name="Text Box 1018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60" name="Text Box 1019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61" name="Text Box 1019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62" name="Text Box 1019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63" name="Text Box 1019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64" name="Text Box 1019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65" name="Text Box 1019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66" name="Text Box 1019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67" name="Text Box 1019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68" name="Text Box 1019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69" name="Text Box 1019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70" name="Text Box 1020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71" name="Text Box 1020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72" name="Text Box 1020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73" name="Text Box 1020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74" name="Text Box 1020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75" name="Text Box 1020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76" name="Text Box 1020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77" name="Text Box 1020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78" name="Text Box 1020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79" name="Text Box 1020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80" name="Text Box 1021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81" name="Text Box 1021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82" name="Text Box 1021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83" name="Text Box 1021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84" name="Text Box 1021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85" name="Text Box 1021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86" name="Text Box 1021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87" name="Text Box 1021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88" name="Text Box 1021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89" name="Text Box 1021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90" name="Text Box 1022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91" name="Text Box 1022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92" name="Text Box 1022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93" name="Text Box 1022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94" name="Text Box 1022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95" name="Text Box 1022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96" name="Text Box 1022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97" name="Text Box 1022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98" name="Text Box 1022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299" name="Text Box 1022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00" name="Text Box 1023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01" name="Text Box 1023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02" name="Text Box 1023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03" name="Text Box 1023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04" name="Text Box 1023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05" name="Text Box 1023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06" name="Text Box 1023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07" name="Text Box 1023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08" name="Text Box 1023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09" name="Text Box 1023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10" name="Text Box 1024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11" name="Text Box 1024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12" name="Text Box 1024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13" name="Text Box 1024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14" name="Text Box 1024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15" name="Text Box 1024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16" name="Text Box 1024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17" name="Text Box 1024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18" name="Text Box 1024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19" name="Text Box 1024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20" name="Text Box 1025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21" name="Text Box 1025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22" name="Text Box 1025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23" name="Text Box 1025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24" name="Text Box 1025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25" name="Text Box 1025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26" name="Text Box 1025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27" name="Text Box 1025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28" name="Text Box 1025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29" name="Text Box 1025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30" name="Text Box 1026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31" name="Text Box 1026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32" name="Text Box 1026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33" name="Text Box 1026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34" name="Text Box 1026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35" name="Text Box 1026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36" name="Text Box 1026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37" name="Text Box 1026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38" name="Text Box 1026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39" name="Text Box 1026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40" name="Text Box 1027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41" name="Text Box 1027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42" name="Text Box 1027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43" name="Text Box 1027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44" name="Text Box 1027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45" name="Text Box 1027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46" name="Text Box 1027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47" name="Text Box 1027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48" name="Text Box 1027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49" name="Text Box 1027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50" name="Text Box 1028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51" name="Text Box 1028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52" name="Text Box 1028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53" name="Text Box 1028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54" name="Text Box 1028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55" name="Text Box 1028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56" name="Text Box 1028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57" name="Text Box 1028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58" name="Text Box 1028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59" name="Text Box 1028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60" name="Text Box 1029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61" name="Text Box 1029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62" name="Text Box 1029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63" name="Text Box 1029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64" name="Text Box 1029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65" name="Text Box 1029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66" name="Text Box 1029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67" name="Text Box 1029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68" name="Text Box 1029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69" name="Text Box 1029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70" name="Text Box 1030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71" name="Text Box 1030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72" name="Text Box 1030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73" name="Text Box 1030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74" name="Text Box 1030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75" name="Text Box 1030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76" name="Text Box 1030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77" name="Text Box 1030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78" name="Text Box 1030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79" name="Text Box 1030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80" name="Text Box 1031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81" name="Text Box 1031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82" name="Text Box 1031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83" name="Text Box 1031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84" name="Text Box 1031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85" name="Text Box 1031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86" name="Text Box 1031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87" name="Text Box 1031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88" name="Text Box 1031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89" name="Text Box 1031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90" name="Text Box 1032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91" name="Text Box 1032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92" name="Text Box 1032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93" name="Text Box 1032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94" name="Text Box 1032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95" name="Text Box 1032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96" name="Text Box 1032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97" name="Text Box 1032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98" name="Text Box 1032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399" name="Text Box 1032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00" name="Text Box 1033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01" name="Text Box 1033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02" name="Text Box 1033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03" name="Text Box 1033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04" name="Text Box 1033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05" name="Text Box 1033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06" name="Text Box 1033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07" name="Text Box 1033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08" name="Text Box 1033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09" name="Text Box 1033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10" name="Text Box 1034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11" name="Text Box 1034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12" name="Text Box 1034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13" name="Text Box 1034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14" name="Text Box 1034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15" name="Text Box 1034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16" name="Text Box 1034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17" name="Text Box 1034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18" name="Text Box 1034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19" name="Text Box 1034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20" name="Text Box 1035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21" name="Text Box 1035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22" name="Text Box 1035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23" name="Text Box 1035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24" name="Text Box 1035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25" name="Text Box 1035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26" name="Text Box 1035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27" name="Text Box 1035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28" name="Text Box 1035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29" name="Text Box 1035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30" name="Text Box 1036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31" name="Text Box 1036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32" name="Text Box 1036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33" name="Text Box 1036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34" name="Text Box 1036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35" name="Text Box 1036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36" name="Text Box 1036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37" name="Text Box 1036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38" name="Text Box 1036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39" name="Text Box 1036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40" name="Text Box 1037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41" name="Text Box 1037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42" name="Text Box 1037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43" name="Text Box 1037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44" name="Text Box 1037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45" name="Text Box 1037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46" name="Text Box 1037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47" name="Text Box 1037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48" name="Text Box 1037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49" name="Text Box 1037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50" name="Text Box 1038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51" name="Text Box 1038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52" name="Text Box 1038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53" name="Text Box 1038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54" name="Text Box 1038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55" name="Text Box 1038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56" name="Text Box 1038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57" name="Text Box 1038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58" name="Text Box 1038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59" name="Text Box 1038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60" name="Text Box 1039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61" name="Text Box 1039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62" name="Text Box 1039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63" name="Text Box 1039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64" name="Text Box 1039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65" name="Text Box 1039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66" name="Text Box 1039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67" name="Text Box 1039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68" name="Text Box 1039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69" name="Text Box 1039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70" name="Text Box 1040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71" name="Text Box 1040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72" name="Text Box 1040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73" name="Text Box 1040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74" name="Text Box 1040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75" name="Text Box 1040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76" name="Text Box 1040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77" name="Text Box 1040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78" name="Text Box 1040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79" name="Text Box 1040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80" name="Text Box 1041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81" name="Text Box 1041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82" name="Text Box 1041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83" name="Text Box 1041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84" name="Text Box 1041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85" name="Text Box 1041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86" name="Text Box 1041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87" name="Text Box 1041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88" name="Text Box 1041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89" name="Text Box 1041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90" name="Text Box 1042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91" name="Text Box 1042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92" name="Text Box 1042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93" name="Text Box 1042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94" name="Text Box 1042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95" name="Text Box 1042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96" name="Text Box 1042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97" name="Text Box 1042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98" name="Text Box 1042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499" name="Text Box 1042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00" name="Text Box 1043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01" name="Text Box 1043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02" name="Text Box 1043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03" name="Text Box 1043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04" name="Text Box 1043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05" name="Text Box 1043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06" name="Text Box 1043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07" name="Text Box 1043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08" name="Text Box 1043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09" name="Text Box 1043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10" name="Text Box 1044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11" name="Text Box 1044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12" name="Text Box 1044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13" name="Text Box 1044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14" name="Text Box 1044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15" name="Text Box 1044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16" name="Text Box 1044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17" name="Text Box 1044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18" name="Text Box 1044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19" name="Text Box 1044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20" name="Text Box 1045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21" name="Text Box 1045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22" name="Text Box 1045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23" name="Text Box 1045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24" name="Text Box 1045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25" name="Text Box 1045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26" name="Text Box 1045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27" name="Text Box 1045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28" name="Text Box 1045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29" name="Text Box 1045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30" name="Text Box 1046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31" name="Text Box 1046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32" name="Text Box 1046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33" name="Text Box 1046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34" name="Text Box 1046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35" name="Text Box 1046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36" name="Text Box 1046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37" name="Text Box 1046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38" name="Text Box 1046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39" name="Text Box 1046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40" name="Text Box 1047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41" name="Text Box 1047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42" name="Text Box 1047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43" name="Text Box 1047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44" name="Text Box 1047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45" name="Text Box 1047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46" name="Text Box 1047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47" name="Text Box 1047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48" name="Text Box 1047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49" name="Text Box 1047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50" name="Text Box 1048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51" name="Text Box 1048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52" name="Text Box 1048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53" name="Text Box 1048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54" name="Text Box 1048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55" name="Text Box 1048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56" name="Text Box 1048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57" name="Text Box 1048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58" name="Text Box 1048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59" name="Text Box 1048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60" name="Text Box 1049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61" name="Text Box 1049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62" name="Text Box 1049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63" name="Text Box 1049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64" name="Text Box 1049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65" name="Text Box 1049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66" name="Text Box 1049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67" name="Text Box 1049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68" name="Text Box 1049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69" name="Text Box 1049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70" name="Text Box 1050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71" name="Text Box 1050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72" name="Text Box 1050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73" name="Text Box 1050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74" name="Text Box 1050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75" name="Text Box 1050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76" name="Text Box 1050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77" name="Text Box 1050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78" name="Text Box 1050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79" name="Text Box 1050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80" name="Text Box 1051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81" name="Text Box 1051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82" name="Text Box 1051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83" name="Text Box 1051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84" name="Text Box 1051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85" name="Text Box 1051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86" name="Text Box 1051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87" name="Text Box 1051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88" name="Text Box 1051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89" name="Text Box 1051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90" name="Text Box 1052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91" name="Text Box 1052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92" name="Text Box 1052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93" name="Text Box 1052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94" name="Text Box 1052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95" name="Text Box 1052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96" name="Text Box 1052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97" name="Text Box 1052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98" name="Text Box 1052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599" name="Text Box 1052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00" name="Text Box 1053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01" name="Text Box 1053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02" name="Text Box 1053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03" name="Text Box 1053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04" name="Text Box 1053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05" name="Text Box 1053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06" name="Text Box 1053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07" name="Text Box 1053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08" name="Text Box 1053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09" name="Text Box 1053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10" name="Text Box 1054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11" name="Text Box 1054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12" name="Text Box 1054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13" name="Text Box 1054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14" name="Text Box 1054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15" name="Text Box 1054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16" name="Text Box 1054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17" name="Text Box 1054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18" name="Text Box 1054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19" name="Text Box 1054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20" name="Text Box 1055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21" name="Text Box 1055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22" name="Text Box 1055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23" name="Text Box 1055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24" name="Text Box 1055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25" name="Text Box 1055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26" name="Text Box 1055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27" name="Text Box 1055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28" name="Text Box 1055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29" name="Text Box 1055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30" name="Text Box 1056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31" name="Text Box 1056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32" name="Text Box 1056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33" name="Text Box 1056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34" name="Text Box 1056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35" name="Text Box 1056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36" name="Text Box 1056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37" name="Text Box 1056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38" name="Text Box 1056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39" name="Text Box 1056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40" name="Text Box 1057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41" name="Text Box 1057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42" name="Text Box 1057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43" name="Text Box 1057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44" name="Text Box 1057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45" name="Text Box 1057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46" name="Text Box 1057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47" name="Text Box 1057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48" name="Text Box 1057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49" name="Text Box 1057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50" name="Text Box 1058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51" name="Text Box 1058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52" name="Text Box 1058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53" name="Text Box 1058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54" name="Text Box 1058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55" name="Text Box 1058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56" name="Text Box 1058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57" name="Text Box 1058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58" name="Text Box 1058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59" name="Text Box 1058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60" name="Text Box 1059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61" name="Text Box 1059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62" name="Text Box 1059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63" name="Text Box 1059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64" name="Text Box 1059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65" name="Text Box 1059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66" name="Text Box 1059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67" name="Text Box 1059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68" name="Text Box 1059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69" name="Text Box 1059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70" name="Text Box 1060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71" name="Text Box 1060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72" name="Text Box 1060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73" name="Text Box 1060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74" name="Text Box 1060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75" name="Text Box 1060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76" name="Text Box 1060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77" name="Text Box 1060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78" name="Text Box 1060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79" name="Text Box 1060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80" name="Text Box 1061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81" name="Text Box 1061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82" name="Text Box 1061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83" name="Text Box 1061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84" name="Text Box 1061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85" name="Text Box 1061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86" name="Text Box 1061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87" name="Text Box 1061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88" name="Text Box 1061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89" name="Text Box 1061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90" name="Text Box 1062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91" name="Text Box 1062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92" name="Text Box 1062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93" name="Text Box 1062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94" name="Text Box 1062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95" name="Text Box 1062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96" name="Text Box 1062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97" name="Text Box 1062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98" name="Text Box 1062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699" name="Text Box 1062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700" name="Text Box 1063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701" name="Text Box 1063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702" name="Text Box 1063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703" name="Text Box 1063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704" name="Text Box 1063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705" name="Text Box 1063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706" name="Text Box 1063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707" name="Text Box 1063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708" name="Text Box 1063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709" name="Text Box 1063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710" name="Text Box 1064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711" name="Text Box 1064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712" name="Text Box 1064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713" name="Text Box 1064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714" name="Text Box 1064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715" name="Text Box 1064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716" name="Text Box 1064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717" name="Text Box 1064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718" name="Text Box 1064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719" name="Text Box 1064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720" name="Text Box 1065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721" name="Text Box 1065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722" name="Text Box 1065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723" name="Text Box 1065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724" name="Text Box 1065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725" name="Text Box 1065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726" name="Text Box 1065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727" name="Text Box 1065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728" name="Text Box 1065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729" name="Text Box 1065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730" name="Text Box 1066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731" name="Text Box 1066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732" name="Text Box 1066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733" name="Text Box 1066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734" name="Text Box 1066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735" name="Text Box 1066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736" name="Text Box 10666"/>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737" name="Text Box 10667"/>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738" name="Text Box 10668"/>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739" name="Text Box 10669"/>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740" name="Text Box 10670"/>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741" name="Text Box 10671"/>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742" name="Text Box 10672"/>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743" name="Text Box 10673"/>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744" name="Text Box 10674"/>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262</xdr:row>
      <xdr:rowOff>0</xdr:rowOff>
    </xdr:from>
    <xdr:to>
      <xdr:col>4</xdr:col>
      <xdr:colOff>85725</xdr:colOff>
      <xdr:row>263</xdr:row>
      <xdr:rowOff>19051</xdr:rowOff>
    </xdr:to>
    <xdr:sp macro="" textlink="">
      <xdr:nvSpPr>
        <xdr:cNvPr id="745" name="Text Box 10675"/>
        <xdr:cNvSpPr txBox="1">
          <a:spLocks noChangeArrowheads="1"/>
        </xdr:cNvSpPr>
      </xdr:nvSpPr>
      <xdr:spPr bwMode="auto">
        <a:xfrm>
          <a:off x="4686300" y="498252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746" name="Text Box 1715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747" name="Text Box 1715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748" name="Text Box 1715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749" name="Text Box 1716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750" name="Text Box 1716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751" name="Text Box 1716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752" name="Text Box 1716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753" name="Text Box 1716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754" name="Text Box 1716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755" name="Text Box 1716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756" name="Text Box 1716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757" name="Text Box 1716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758" name="Text Box 1716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759" name="Text Box 1717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760" name="Text Box 1717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761" name="Text Box 1717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762" name="Text Box 1717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763" name="Text Box 1717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764" name="Text Box 1717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765" name="Text Box 1717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766" name="Text Box 1717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767" name="Text Box 1717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768" name="Text Box 1717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769" name="Text Box 1718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770" name="Text Box 1718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771" name="Text Box 1718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772" name="Text Box 1718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773" name="Text Box 1718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774" name="Text Box 1718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775" name="Text Box 1718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776" name="Text Box 1718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777" name="Text Box 1718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778" name="Text Box 1718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779" name="Text Box 1719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780" name="Text Box 1719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781" name="Text Box 1719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782" name="Text Box 1719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783" name="Text Box 1719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784" name="Text Box 1719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785" name="Text Box 1719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786" name="Text Box 1719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787" name="Text Box 1719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788" name="Text Box 1719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789" name="Text Box 1720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790" name="Text Box 1720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791" name="Text Box 1720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792" name="Text Box 1720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793" name="Text Box 1720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794" name="Text Box 1720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795" name="Text Box 1720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796" name="Text Box 1720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797" name="Text Box 1720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798" name="Text Box 1720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799" name="Text Box 1721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00" name="Text Box 1721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01" name="Text Box 1721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02" name="Text Box 1721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03" name="Text Box 1721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04" name="Text Box 1721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05" name="Text Box 1721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06" name="Text Box 1721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07" name="Text Box 1721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08" name="Text Box 1721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09" name="Text Box 1722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10" name="Text Box 1722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11" name="Text Box 1722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12" name="Text Box 1722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13" name="Text Box 1722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14" name="Text Box 1722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15" name="Text Box 1722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16" name="Text Box 1722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17" name="Text Box 1722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18" name="Text Box 1722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19" name="Text Box 1723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20" name="Text Box 1723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21" name="Text Box 1723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22" name="Text Box 1723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23" name="Text Box 1723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24" name="Text Box 1723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25" name="Text Box 1723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26" name="Text Box 1723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27" name="Text Box 1723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28" name="Text Box 1723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29" name="Text Box 1724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30" name="Text Box 1724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31" name="Text Box 1724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32" name="Text Box 1724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33" name="Text Box 1724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34" name="Text Box 1724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35" name="Text Box 1724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36" name="Text Box 1724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37" name="Text Box 1724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38" name="Text Box 1724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39" name="Text Box 1725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40" name="Text Box 1725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41" name="Text Box 1725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42" name="Text Box 1725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43" name="Text Box 1725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44" name="Text Box 1725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45" name="Text Box 1725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46" name="Text Box 1725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47" name="Text Box 1725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48" name="Text Box 1725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49" name="Text Box 1726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50" name="Text Box 1726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51" name="Text Box 1726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52" name="Text Box 1726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53" name="Text Box 1726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54" name="Text Box 1726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55" name="Text Box 1726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56" name="Text Box 1726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57" name="Text Box 1726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58" name="Text Box 1726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59" name="Text Box 1727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60" name="Text Box 1727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61" name="Text Box 1727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62" name="Text Box 1727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63" name="Text Box 1727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64" name="Text Box 1727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65" name="Text Box 1727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66" name="Text Box 1727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67" name="Text Box 1727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68" name="Text Box 1727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69" name="Text Box 1728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70" name="Text Box 1728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71" name="Text Box 1728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72" name="Text Box 1728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73" name="Text Box 1728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74" name="Text Box 1728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75" name="Text Box 1728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76" name="Text Box 1728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77" name="Text Box 1728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78" name="Text Box 1728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79" name="Text Box 1729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80" name="Text Box 1729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81" name="Text Box 1729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82" name="Text Box 1729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83" name="Text Box 1729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84" name="Text Box 1729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85" name="Text Box 1729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86" name="Text Box 1729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87" name="Text Box 1729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88" name="Text Box 1729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89" name="Text Box 1730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90" name="Text Box 1730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91" name="Text Box 1730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92" name="Text Box 1730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93" name="Text Box 1730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94" name="Text Box 1730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95" name="Text Box 1730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96" name="Text Box 1730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97" name="Text Box 1730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98" name="Text Box 1730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899" name="Text Box 1731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00" name="Text Box 1731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01" name="Text Box 1731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02" name="Text Box 1731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03" name="Text Box 1731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04" name="Text Box 1731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05" name="Text Box 1731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06" name="Text Box 1731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07" name="Text Box 1731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08" name="Text Box 1731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09" name="Text Box 1732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10" name="Text Box 1732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11" name="Text Box 1732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12" name="Text Box 1732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13" name="Text Box 1732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14" name="Text Box 1732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15" name="Text Box 1732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16" name="Text Box 1732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17" name="Text Box 1732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18" name="Text Box 1732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19" name="Text Box 1733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20" name="Text Box 1733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21" name="Text Box 1733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22" name="Text Box 1733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23" name="Text Box 1733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24" name="Text Box 1733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25" name="Text Box 1733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26" name="Text Box 1733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27" name="Text Box 1733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28" name="Text Box 1733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29" name="Text Box 1734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30" name="Text Box 1734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31" name="Text Box 1734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32" name="Text Box 1734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33" name="Text Box 1734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34" name="Text Box 1734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35" name="Text Box 1734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36" name="Text Box 1734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37" name="Text Box 1734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38" name="Text Box 1734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39" name="Text Box 1735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40" name="Text Box 1735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41" name="Text Box 1735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42" name="Text Box 1735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43" name="Text Box 1735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44" name="Text Box 1735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45" name="Text Box 1735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46" name="Text Box 1735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47" name="Text Box 1735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48" name="Text Box 1735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49" name="Text Box 1736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50" name="Text Box 1736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51" name="Text Box 1736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52" name="Text Box 1736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53" name="Text Box 1736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54" name="Text Box 1736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55" name="Text Box 1736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56" name="Text Box 1736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57" name="Text Box 1736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58" name="Text Box 1736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59" name="Text Box 1737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60" name="Text Box 1737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61" name="Text Box 1737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62" name="Text Box 1737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63" name="Text Box 1737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64" name="Text Box 1737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65" name="Text Box 1737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66" name="Text Box 1737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67" name="Text Box 1737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68" name="Text Box 1737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69" name="Text Box 1738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70" name="Text Box 1738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71" name="Text Box 1738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72" name="Text Box 1738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73" name="Text Box 1738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74" name="Text Box 1738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75" name="Text Box 1738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76" name="Text Box 1738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77" name="Text Box 1738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78" name="Text Box 1738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79" name="Text Box 1739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80" name="Text Box 1739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81" name="Text Box 1739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82" name="Text Box 1739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83" name="Text Box 1739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84" name="Text Box 1739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85" name="Text Box 1739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86" name="Text Box 1739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87" name="Text Box 1739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88" name="Text Box 1739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89" name="Text Box 1740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90" name="Text Box 1740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91" name="Text Box 1740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92" name="Text Box 1740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93" name="Text Box 1740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94" name="Text Box 1740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95" name="Text Box 1740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96" name="Text Box 1740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97" name="Text Box 1740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98" name="Text Box 1740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999" name="Text Box 1741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00" name="Text Box 1741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01" name="Text Box 1741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02" name="Text Box 1741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03" name="Text Box 1741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04" name="Text Box 1741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05" name="Text Box 1741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06" name="Text Box 1741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07" name="Text Box 1741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08" name="Text Box 1741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09" name="Text Box 1742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10" name="Text Box 1742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11" name="Text Box 1742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12" name="Text Box 1742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13" name="Text Box 1742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14" name="Text Box 1742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15" name="Text Box 1742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16" name="Text Box 1742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17" name="Text Box 1742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18" name="Text Box 1742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19" name="Text Box 1743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20" name="Text Box 1743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21" name="Text Box 1743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22" name="Text Box 1743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23" name="Text Box 1743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24" name="Text Box 1743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25" name="Text Box 1743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26" name="Text Box 1743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27" name="Text Box 1743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28" name="Text Box 1743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29" name="Text Box 1744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30" name="Text Box 1744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31" name="Text Box 1744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32" name="Text Box 1744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33" name="Text Box 1744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34" name="Text Box 1744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35" name="Text Box 1744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36" name="Text Box 1744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37" name="Text Box 1744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38" name="Text Box 1744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39" name="Text Box 1745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40" name="Text Box 1745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41" name="Text Box 1745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42" name="Text Box 1745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43" name="Text Box 1745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44" name="Text Box 1745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45" name="Text Box 1745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46" name="Text Box 1745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47" name="Text Box 1745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48" name="Text Box 1745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49" name="Text Box 1746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50" name="Text Box 1746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51" name="Text Box 1746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52" name="Text Box 1746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53" name="Text Box 1746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54" name="Text Box 1746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55" name="Text Box 1746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56" name="Text Box 1746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57" name="Text Box 1746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58" name="Text Box 1746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59" name="Text Box 1747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60" name="Text Box 1747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61" name="Text Box 1747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62" name="Text Box 1747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63" name="Text Box 1747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64" name="Text Box 1747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65" name="Text Box 1747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66" name="Text Box 1747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67" name="Text Box 1747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68" name="Text Box 1747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69" name="Text Box 1748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70" name="Text Box 1748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71" name="Text Box 1748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72" name="Text Box 1748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73" name="Text Box 1748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74" name="Text Box 1748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75" name="Text Box 1748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76" name="Text Box 1748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77" name="Text Box 1748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78" name="Text Box 1748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79" name="Text Box 1749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80" name="Text Box 1749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81" name="Text Box 1749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82" name="Text Box 1749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83" name="Text Box 1749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84" name="Text Box 1749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85" name="Text Box 1749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86" name="Text Box 1749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87" name="Text Box 1749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88" name="Text Box 1749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89" name="Text Box 1750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90" name="Text Box 1750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91" name="Text Box 1750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92" name="Text Box 1750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93" name="Text Box 1750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94" name="Text Box 1750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95" name="Text Box 1750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96" name="Text Box 1750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97" name="Text Box 1750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98" name="Text Box 1750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099" name="Text Box 1751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00" name="Text Box 1751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01" name="Text Box 1751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02" name="Text Box 1751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03" name="Text Box 1751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04" name="Text Box 1751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05" name="Text Box 1751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06" name="Text Box 1751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07" name="Text Box 1751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08" name="Text Box 1751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09" name="Text Box 1752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10" name="Text Box 1752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11" name="Text Box 1752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12" name="Text Box 1752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13" name="Text Box 1752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14" name="Text Box 1752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15" name="Text Box 1752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16" name="Text Box 1752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17" name="Text Box 1752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18" name="Text Box 1752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19" name="Text Box 1753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20" name="Text Box 1753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21" name="Text Box 1753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22" name="Text Box 1753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23" name="Text Box 1753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24" name="Text Box 1753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25" name="Text Box 1753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26" name="Text Box 1753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27" name="Text Box 1753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28" name="Text Box 1753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29" name="Text Box 1754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30" name="Text Box 1754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31" name="Text Box 1754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32" name="Text Box 1754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33" name="Text Box 1754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34" name="Text Box 1754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35" name="Text Box 1754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36" name="Text Box 1754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37" name="Text Box 1754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38" name="Text Box 1754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39" name="Text Box 1755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40" name="Text Box 1755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41" name="Text Box 1755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42" name="Text Box 1755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43" name="Text Box 1755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44" name="Text Box 1755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45" name="Text Box 1755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46" name="Text Box 1755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47" name="Text Box 1755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48" name="Text Box 1755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49" name="Text Box 1756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50" name="Text Box 1756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51" name="Text Box 1756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52" name="Text Box 1756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53" name="Text Box 1756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54" name="Text Box 1756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55" name="Text Box 1756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56" name="Text Box 1756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57" name="Text Box 1756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58" name="Text Box 1756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59" name="Text Box 1757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60" name="Text Box 1757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61" name="Text Box 1757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62" name="Text Box 1757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63" name="Text Box 1757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64" name="Text Box 1757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65" name="Text Box 1757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66" name="Text Box 1757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67" name="Text Box 1757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68" name="Text Box 1757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69" name="Text Box 1758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70" name="Text Box 1758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71" name="Text Box 1758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72" name="Text Box 1758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73" name="Text Box 1758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74" name="Text Box 1758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75" name="Text Box 1758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76" name="Text Box 1758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77" name="Text Box 1758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78" name="Text Box 1758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79" name="Text Box 1759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80" name="Text Box 1759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81" name="Text Box 1759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82" name="Text Box 1759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83" name="Text Box 1759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84" name="Text Box 1759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85" name="Text Box 1759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86" name="Text Box 1759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87" name="Text Box 1759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88" name="Text Box 1759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89" name="Text Box 1760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90" name="Text Box 1760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91" name="Text Box 1760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92" name="Text Box 1760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93" name="Text Box 1760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94" name="Text Box 1760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95" name="Text Box 1760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96" name="Text Box 1760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97" name="Text Box 1760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98" name="Text Box 1760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199" name="Text Box 1761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00" name="Text Box 1761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01" name="Text Box 1761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02" name="Text Box 1761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03" name="Text Box 1761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04" name="Text Box 1761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05" name="Text Box 1761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06" name="Text Box 1761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07" name="Text Box 1761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08" name="Text Box 1761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09" name="Text Box 1762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10" name="Text Box 1762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11" name="Text Box 1762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12" name="Text Box 1762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13" name="Text Box 1762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14" name="Text Box 1762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15" name="Text Box 1762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16" name="Text Box 1762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17" name="Text Box 1762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18" name="Text Box 1762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19" name="Text Box 1763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20" name="Text Box 1763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21" name="Text Box 1763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22" name="Text Box 1763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23" name="Text Box 1763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24" name="Text Box 1763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25" name="Text Box 1763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26" name="Text Box 1763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27" name="Text Box 1763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28" name="Text Box 1763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29" name="Text Box 1764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30" name="Text Box 1764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31" name="Text Box 1764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32" name="Text Box 1764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33" name="Text Box 1764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34" name="Text Box 1764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35" name="Text Box 1764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36" name="Text Box 1764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37" name="Text Box 1764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38" name="Text Box 1764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39" name="Text Box 1765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40" name="Text Box 1765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41" name="Text Box 1765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42" name="Text Box 1765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43" name="Text Box 1765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44" name="Text Box 1765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45" name="Text Box 1765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46" name="Text Box 1765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47" name="Text Box 1765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48" name="Text Box 1765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49" name="Text Box 1766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50" name="Text Box 1766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51" name="Text Box 1766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52" name="Text Box 1766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53" name="Text Box 1766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54" name="Text Box 1766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55" name="Text Box 1766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56" name="Text Box 1766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57" name="Text Box 1766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58" name="Text Box 1766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59" name="Text Box 1767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60" name="Text Box 1767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61" name="Text Box 1767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62" name="Text Box 1767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63" name="Text Box 1767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64" name="Text Box 1767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65" name="Text Box 1767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66" name="Text Box 1767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67" name="Text Box 1767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68" name="Text Box 1767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69" name="Text Box 1768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70" name="Text Box 1768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71" name="Text Box 1768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72" name="Text Box 1768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73" name="Text Box 1768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74" name="Text Box 1768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75" name="Text Box 1768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76" name="Text Box 1768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77" name="Text Box 1768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78" name="Text Box 1768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79" name="Text Box 1769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80" name="Text Box 1769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81" name="Text Box 1769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82" name="Text Box 1769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83" name="Text Box 1769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84" name="Text Box 1769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85" name="Text Box 1769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86" name="Text Box 1769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87" name="Text Box 1769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88" name="Text Box 1769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89" name="Text Box 1770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90" name="Text Box 1770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91" name="Text Box 1770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92" name="Text Box 1770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93" name="Text Box 1770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94" name="Text Box 1770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95" name="Text Box 1770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96" name="Text Box 1770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97" name="Text Box 1770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98" name="Text Box 1770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299" name="Text Box 1771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00" name="Text Box 1771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01" name="Text Box 1771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02" name="Text Box 1771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03" name="Text Box 1771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04" name="Text Box 1771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05" name="Text Box 1771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06" name="Text Box 1771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07" name="Text Box 1771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08" name="Text Box 1771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09" name="Text Box 1772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10" name="Text Box 1772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11" name="Text Box 1772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12" name="Text Box 1772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13" name="Text Box 1772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14" name="Text Box 1772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15" name="Text Box 1772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16" name="Text Box 1772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17" name="Text Box 1772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18" name="Text Box 1772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19" name="Text Box 1773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20" name="Text Box 1773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21" name="Text Box 1773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22" name="Text Box 1773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23" name="Text Box 1773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24" name="Text Box 1773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25" name="Text Box 1773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26" name="Text Box 1773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27" name="Text Box 1773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28" name="Text Box 1773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29" name="Text Box 1774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30" name="Text Box 1774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31" name="Text Box 1774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32" name="Text Box 1774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33" name="Text Box 1774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34" name="Text Box 1774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35" name="Text Box 1774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36" name="Text Box 1774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37" name="Text Box 1774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38" name="Text Box 1774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39" name="Text Box 1775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40" name="Text Box 1775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41" name="Text Box 1775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42" name="Text Box 1775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43" name="Text Box 1775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44" name="Text Box 1775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45" name="Text Box 1775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46" name="Text Box 1775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47" name="Text Box 1775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48" name="Text Box 1775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49" name="Text Box 1776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50" name="Text Box 1776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51" name="Text Box 1776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52" name="Text Box 1776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53" name="Text Box 1776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54" name="Text Box 1776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55" name="Text Box 1776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56" name="Text Box 1776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57" name="Text Box 1776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58" name="Text Box 1776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59" name="Text Box 1777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60" name="Text Box 1777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61" name="Text Box 1777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62" name="Text Box 1777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63" name="Text Box 1777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64" name="Text Box 1777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65" name="Text Box 1777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66" name="Text Box 1777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67" name="Text Box 1777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68" name="Text Box 1777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69" name="Text Box 1778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70" name="Text Box 1778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71" name="Text Box 1778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72" name="Text Box 1778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73" name="Text Box 1778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74" name="Text Box 1778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75" name="Text Box 1778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76" name="Text Box 1778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77" name="Text Box 1778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78" name="Text Box 1778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79" name="Text Box 1779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80" name="Text Box 1779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81" name="Text Box 1779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82" name="Text Box 1779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83" name="Text Box 1779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84" name="Text Box 1779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85" name="Text Box 1779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86" name="Text Box 1779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87" name="Text Box 1779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88" name="Text Box 1779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89" name="Text Box 1780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90" name="Text Box 1780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91" name="Text Box 1780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92" name="Text Box 1780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93" name="Text Box 1780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94" name="Text Box 1780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95" name="Text Box 1780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96" name="Text Box 1780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97" name="Text Box 1780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98" name="Text Box 1780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399" name="Text Box 1781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00" name="Text Box 1781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01" name="Text Box 1781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02" name="Text Box 1781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03" name="Text Box 1781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04" name="Text Box 1781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05" name="Text Box 1781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06" name="Text Box 1781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07" name="Text Box 1781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08" name="Text Box 1781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09" name="Text Box 1782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10" name="Text Box 1782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11" name="Text Box 1782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12" name="Text Box 1782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13" name="Text Box 1782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14" name="Text Box 1782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15" name="Text Box 1782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16" name="Text Box 1782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17" name="Text Box 1782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18" name="Text Box 1782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19" name="Text Box 1783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20" name="Text Box 1783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21" name="Text Box 1783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22" name="Text Box 1783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23" name="Text Box 1783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24" name="Text Box 1783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25" name="Text Box 1783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26" name="Text Box 1783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27" name="Text Box 1783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28" name="Text Box 1783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29" name="Text Box 1784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30" name="Text Box 1784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31" name="Text Box 1784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32" name="Text Box 1784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33" name="Text Box 1784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34" name="Text Box 1784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35" name="Text Box 1784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36" name="Text Box 1784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37" name="Text Box 1784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38" name="Text Box 1784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39" name="Text Box 1785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40" name="Text Box 1785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41" name="Text Box 1785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42" name="Text Box 1785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43" name="Text Box 1785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44" name="Text Box 1785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45" name="Text Box 1785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46" name="Text Box 1785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47" name="Text Box 1785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48" name="Text Box 1785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49" name="Text Box 1786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50" name="Text Box 1786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51" name="Text Box 1786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52" name="Text Box 1786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53" name="Text Box 1786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54" name="Text Box 1786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55" name="Text Box 1786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56" name="Text Box 1786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57" name="Text Box 1786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58" name="Text Box 1786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59" name="Text Box 1787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60" name="Text Box 1787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61" name="Text Box 1787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62" name="Text Box 1787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63" name="Text Box 1787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64" name="Text Box 1787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65" name="Text Box 1787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66" name="Text Box 1787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67" name="Text Box 1787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68" name="Text Box 1787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69" name="Text Box 1788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70" name="Text Box 1788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71" name="Text Box 1788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72" name="Text Box 1788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73" name="Text Box 1788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74" name="Text Box 1788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75" name="Text Box 1788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76" name="Text Box 1788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77" name="Text Box 1788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78" name="Text Box 1788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79" name="Text Box 1789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80" name="Text Box 1789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81" name="Text Box 1789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82" name="Text Box 1789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83" name="Text Box 1789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84" name="Text Box 1789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85" name="Text Box 1789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86" name="Text Box 1789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87" name="Text Box 1789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88" name="Text Box 1789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89" name="Text Box 1790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90" name="Text Box 1790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91" name="Text Box 1790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92" name="Text Box 1790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93" name="Text Box 1790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94" name="Text Box 1790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95" name="Text Box 1790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96" name="Text Box 1790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97" name="Text Box 1790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98" name="Text Box 1790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499" name="Text Box 1791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00" name="Text Box 1791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01" name="Text Box 1791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02" name="Text Box 1791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03" name="Text Box 1791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04" name="Text Box 1791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05" name="Text Box 1791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06" name="Text Box 1791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07" name="Text Box 1791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08" name="Text Box 1791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09" name="Text Box 1792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10" name="Text Box 1792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11" name="Text Box 1792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12" name="Text Box 1792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13" name="Text Box 1792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14" name="Text Box 1792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15" name="Text Box 1792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16" name="Text Box 1792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17" name="Text Box 1792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18" name="Text Box 1792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19" name="Text Box 1793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20" name="Text Box 1793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21" name="Text Box 1793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22" name="Text Box 1793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23" name="Text Box 1793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24" name="Text Box 1793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25" name="Text Box 1793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26" name="Text Box 1793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27" name="Text Box 1793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28" name="Text Box 1793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29" name="Text Box 1794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30" name="Text Box 1794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31" name="Text Box 1794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32" name="Text Box 1794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33" name="Text Box 1794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34" name="Text Box 1794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35" name="Text Box 1794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36" name="Text Box 1794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37" name="Text Box 1794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38" name="Text Box 1794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39" name="Text Box 1795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40" name="Text Box 1795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41" name="Text Box 1795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42" name="Text Box 1795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43" name="Text Box 1795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44" name="Text Box 1795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45" name="Text Box 1795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46" name="Text Box 1795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47" name="Text Box 1795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48" name="Text Box 1795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49" name="Text Box 1796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50" name="Text Box 1796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51" name="Text Box 1796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52" name="Text Box 1796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53" name="Text Box 1796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54" name="Text Box 1796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55" name="Text Box 1796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56" name="Text Box 1796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57" name="Text Box 1796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58" name="Text Box 1796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59" name="Text Box 1797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60" name="Text Box 1797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61" name="Text Box 1797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62" name="Text Box 1797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63" name="Text Box 1797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64" name="Text Box 1797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65" name="Text Box 1797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66" name="Text Box 1797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67" name="Text Box 1797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68" name="Text Box 1797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69" name="Text Box 1798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70" name="Text Box 1798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71" name="Text Box 1798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72" name="Text Box 1798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73" name="Text Box 1798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74" name="Text Box 1798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75" name="Text Box 1798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76" name="Text Box 1798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77" name="Text Box 1798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78" name="Text Box 1798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79" name="Text Box 1799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80" name="Text Box 1799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81" name="Text Box 1799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82" name="Text Box 1799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83" name="Text Box 1799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84" name="Text Box 1799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85" name="Text Box 1799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86" name="Text Box 1799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87" name="Text Box 1799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88" name="Text Box 1799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89" name="Text Box 1800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90" name="Text Box 1800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91" name="Text Box 1800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92" name="Text Box 1800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93" name="Text Box 1800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94" name="Text Box 1800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95" name="Text Box 1800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96" name="Text Box 1800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97" name="Text Box 1800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98" name="Text Box 1800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599" name="Text Box 1801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00" name="Text Box 1801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01" name="Text Box 1801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02" name="Text Box 1801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03" name="Text Box 1801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04" name="Text Box 1801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05" name="Text Box 1801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06" name="Text Box 1801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07" name="Text Box 1801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08" name="Text Box 1801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09" name="Text Box 1802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10" name="Text Box 1802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11" name="Text Box 1802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12" name="Text Box 1802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13" name="Text Box 1802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14" name="Text Box 1802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15" name="Text Box 1802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16" name="Text Box 1802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17" name="Text Box 1802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18" name="Text Box 1802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19" name="Text Box 1803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20" name="Text Box 1803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21" name="Text Box 1803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22" name="Text Box 1803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23" name="Text Box 1803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24" name="Text Box 1803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25" name="Text Box 1803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26" name="Text Box 1803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27" name="Text Box 1803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28" name="Text Box 1803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29" name="Text Box 1804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30" name="Text Box 1804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31" name="Text Box 1804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32" name="Text Box 1804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33" name="Text Box 1804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34" name="Text Box 1804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35" name="Text Box 1804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36" name="Text Box 1804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37" name="Text Box 1804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38" name="Text Box 1804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39" name="Text Box 1805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40" name="Text Box 1805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41" name="Text Box 1805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42" name="Text Box 1805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43" name="Text Box 1805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44" name="Text Box 1805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45" name="Text Box 1805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46" name="Text Box 1805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47" name="Text Box 1805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48" name="Text Box 1805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49" name="Text Box 1806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50" name="Text Box 1806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51" name="Text Box 1806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52" name="Text Box 1806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53" name="Text Box 1806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54" name="Text Box 1806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55" name="Text Box 1806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56" name="Text Box 1806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57" name="Text Box 1806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58" name="Text Box 1806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59" name="Text Box 1807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60" name="Text Box 1807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61" name="Text Box 1807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62" name="Text Box 1807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63" name="Text Box 1807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64" name="Text Box 1807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65" name="Text Box 1807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66" name="Text Box 1807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67" name="Text Box 1807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68" name="Text Box 1807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69" name="Text Box 1808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70" name="Text Box 1808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71" name="Text Box 1808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72" name="Text Box 1808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73" name="Text Box 1808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74" name="Text Box 1808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75" name="Text Box 1808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76" name="Text Box 1808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77" name="Text Box 1808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78" name="Text Box 1808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79" name="Text Box 1809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80" name="Text Box 1809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81" name="Text Box 1809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82" name="Text Box 1809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83" name="Text Box 1809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84" name="Text Box 1809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85" name="Text Box 1809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86" name="Text Box 1809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87" name="Text Box 1809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88" name="Text Box 1809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89" name="Text Box 1810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90" name="Text Box 1810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91" name="Text Box 1810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92" name="Text Box 1810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93" name="Text Box 1810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94" name="Text Box 1810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95" name="Text Box 1810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96" name="Text Box 1810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97" name="Text Box 1810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98" name="Text Box 1810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699" name="Text Box 1811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00" name="Text Box 1811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01" name="Text Box 1811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02" name="Text Box 1811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03" name="Text Box 1811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04" name="Text Box 1811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05" name="Text Box 1811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06" name="Text Box 1811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07" name="Text Box 1811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08" name="Text Box 1811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09" name="Text Box 1812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10" name="Text Box 1812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11" name="Text Box 1812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12" name="Text Box 1812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13" name="Text Box 1812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14" name="Text Box 1812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15" name="Text Box 1812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16" name="Text Box 1812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17" name="Text Box 1812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18" name="Text Box 1812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19" name="Text Box 1813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20" name="Text Box 1813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21" name="Text Box 1813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22" name="Text Box 1813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23" name="Text Box 1813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24" name="Text Box 1813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25" name="Text Box 1813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26" name="Text Box 1813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27" name="Text Box 1813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28" name="Text Box 1813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29" name="Text Box 1814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30" name="Text Box 1814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31" name="Text Box 1814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32" name="Text Box 1814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33" name="Text Box 1814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34" name="Text Box 1814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35" name="Text Box 1814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36" name="Text Box 1814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37" name="Text Box 1814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38" name="Text Box 1814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39" name="Text Box 1815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40" name="Text Box 1815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41" name="Text Box 1815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42" name="Text Box 1815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43" name="Text Box 1815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44" name="Text Box 1815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45" name="Text Box 1815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46" name="Text Box 1815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47" name="Text Box 1815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48" name="Text Box 1815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49" name="Text Box 1816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50" name="Text Box 1816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51" name="Text Box 1816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52" name="Text Box 1816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53" name="Text Box 1816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54" name="Text Box 1816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55" name="Text Box 1816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56" name="Text Box 1816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57" name="Text Box 1816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58" name="Text Box 1816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59" name="Text Box 1817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60" name="Text Box 1817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61" name="Text Box 1817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62" name="Text Box 1817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63" name="Text Box 1817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64" name="Text Box 1817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65" name="Text Box 1817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66" name="Text Box 1817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67" name="Text Box 1817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68" name="Text Box 1817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69" name="Text Box 1818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70" name="Text Box 1818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71" name="Text Box 1818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72" name="Text Box 1818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73" name="Text Box 1818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74" name="Text Box 1818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75" name="Text Box 1818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76" name="Text Box 1818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77" name="Text Box 1818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78" name="Text Box 1818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79" name="Text Box 1819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80" name="Text Box 1819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81" name="Text Box 1819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82" name="Text Box 1819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83" name="Text Box 1819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84" name="Text Box 1819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85" name="Text Box 1819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86" name="Text Box 1819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87" name="Text Box 1819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88" name="Text Box 1819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89" name="Text Box 1820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90" name="Text Box 1820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91" name="Text Box 1820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92" name="Text Box 1820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93" name="Text Box 1820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94" name="Text Box 1820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95" name="Text Box 1820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96" name="Text Box 1820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97" name="Text Box 1820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98" name="Text Box 1820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799" name="Text Box 1821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00" name="Text Box 1821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01" name="Text Box 1821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02" name="Text Box 1821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03" name="Text Box 1821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04" name="Text Box 1821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05" name="Text Box 1821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06" name="Text Box 1821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07" name="Text Box 1821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08" name="Text Box 1821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09" name="Text Box 1822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10" name="Text Box 1822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11" name="Text Box 1822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12" name="Text Box 1822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13" name="Text Box 1822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14" name="Text Box 1822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15" name="Text Box 1822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16" name="Text Box 1822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17" name="Text Box 1822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18" name="Text Box 1822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19" name="Text Box 1823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20" name="Text Box 1823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21" name="Text Box 1823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22" name="Text Box 1823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23" name="Text Box 1823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24" name="Text Box 1823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25" name="Text Box 1823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26" name="Text Box 1823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27" name="Text Box 1823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28" name="Text Box 1823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29" name="Text Box 1824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30" name="Text Box 1824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31" name="Text Box 1824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32" name="Text Box 1824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33" name="Text Box 1824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34" name="Text Box 1824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35" name="Text Box 1824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36" name="Text Box 1824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37" name="Text Box 1824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38" name="Text Box 1824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39" name="Text Box 1825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40" name="Text Box 1825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41" name="Text Box 1825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42" name="Text Box 1825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43" name="Text Box 1825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44" name="Text Box 1825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45" name="Text Box 1825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46" name="Text Box 1825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47" name="Text Box 1825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48" name="Text Box 1825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49" name="Text Box 1826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50" name="Text Box 1826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51" name="Text Box 1826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52" name="Text Box 1826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53" name="Text Box 1826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54" name="Text Box 1826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55" name="Text Box 1826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56" name="Text Box 1826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57" name="Text Box 1826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58" name="Text Box 1826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59" name="Text Box 1827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60" name="Text Box 1827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61" name="Text Box 1827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62" name="Text Box 1827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63" name="Text Box 1827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64" name="Text Box 1827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65" name="Text Box 1827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66" name="Text Box 1827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67" name="Text Box 1827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68" name="Text Box 1827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69" name="Text Box 1828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70" name="Text Box 1828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71" name="Text Box 1828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72" name="Text Box 1828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73" name="Text Box 1828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74" name="Text Box 1828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75" name="Text Box 1828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76" name="Text Box 1828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77" name="Text Box 1828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78" name="Text Box 1828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79" name="Text Box 1829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80" name="Text Box 1829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81" name="Text Box 1829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82" name="Text Box 1829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83" name="Text Box 1829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84" name="Text Box 1829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85" name="Text Box 1829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86" name="Text Box 1829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87" name="Text Box 1829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88" name="Text Box 1829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89" name="Text Box 1830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90" name="Text Box 1830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91" name="Text Box 1830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92" name="Text Box 1830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93" name="Text Box 1830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94" name="Text Box 1830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95" name="Text Box 1830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96" name="Text Box 1830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97" name="Text Box 1830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98" name="Text Box 1830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899" name="Text Box 1831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00" name="Text Box 1831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01" name="Text Box 1831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02" name="Text Box 1831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03" name="Text Box 1831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04" name="Text Box 1831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05" name="Text Box 1831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06" name="Text Box 1831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07" name="Text Box 1831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08" name="Text Box 1831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09" name="Text Box 1832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10" name="Text Box 1832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11" name="Text Box 1832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12" name="Text Box 1832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13" name="Text Box 1832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14" name="Text Box 1832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15" name="Text Box 1832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16" name="Text Box 1832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17" name="Text Box 1832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18" name="Text Box 1832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19" name="Text Box 1833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20" name="Text Box 1833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21" name="Text Box 1833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22" name="Text Box 1833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23" name="Text Box 1833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24" name="Text Box 1833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25" name="Text Box 1833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26" name="Text Box 1833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27" name="Text Box 1833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28" name="Text Box 1833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29" name="Text Box 1834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30" name="Text Box 1834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31" name="Text Box 1834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32" name="Text Box 1834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33" name="Text Box 1834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34" name="Text Box 1834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35" name="Text Box 1834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36" name="Text Box 1834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37" name="Text Box 1834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38" name="Text Box 1834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39" name="Text Box 1835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40" name="Text Box 1835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41" name="Text Box 1835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42" name="Text Box 1835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43" name="Text Box 1835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44" name="Text Box 1835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45" name="Text Box 1835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46" name="Text Box 1835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47" name="Text Box 1835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48" name="Text Box 1835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49" name="Text Box 1836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50" name="Text Box 1836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51" name="Text Box 1836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52" name="Text Box 1836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53" name="Text Box 1836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54" name="Text Box 1836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55" name="Text Box 1836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56" name="Text Box 1836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57" name="Text Box 1836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58" name="Text Box 1836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59" name="Text Box 1837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60" name="Text Box 1837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61" name="Text Box 1837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62" name="Text Box 1837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63" name="Text Box 1837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64" name="Text Box 1837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65" name="Text Box 1837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66" name="Text Box 1837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67" name="Text Box 1837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68" name="Text Box 1837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69" name="Text Box 1838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70" name="Text Box 1838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71" name="Text Box 1838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72" name="Text Box 1838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73" name="Text Box 1838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74" name="Text Box 1838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75" name="Text Box 1838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76" name="Text Box 1838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77" name="Text Box 1838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78" name="Text Box 1838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79" name="Text Box 1839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80" name="Text Box 1839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81" name="Text Box 1839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82" name="Text Box 1839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83" name="Text Box 1839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84" name="Text Box 1839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85" name="Text Box 1839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86" name="Text Box 1839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87" name="Text Box 1839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88" name="Text Box 1839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89" name="Text Box 1840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90" name="Text Box 1840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91" name="Text Box 1840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92" name="Text Box 1840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93" name="Text Box 1840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94" name="Text Box 1840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95" name="Text Box 1840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96" name="Text Box 1840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97" name="Text Box 1840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98" name="Text Box 1840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1999" name="Text Box 1841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00" name="Text Box 1841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01" name="Text Box 1841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02" name="Text Box 1841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03" name="Text Box 1841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04" name="Text Box 1841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05" name="Text Box 1841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06" name="Text Box 1841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07" name="Text Box 1841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08" name="Text Box 1841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09" name="Text Box 1842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10" name="Text Box 1842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11" name="Text Box 1842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12" name="Text Box 1842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13" name="Text Box 1842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14" name="Text Box 1842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15" name="Text Box 1842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16" name="Text Box 1842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17" name="Text Box 1842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18" name="Text Box 1842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19" name="Text Box 1843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20" name="Text Box 1843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21" name="Text Box 1843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22" name="Text Box 1843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23" name="Text Box 1843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24" name="Text Box 1843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25" name="Text Box 1843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26" name="Text Box 1843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27" name="Text Box 1843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28" name="Text Box 1843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29" name="Text Box 1844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30" name="Text Box 1844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31" name="Text Box 1844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32" name="Text Box 1844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33" name="Text Box 1844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34" name="Text Box 1844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35" name="Text Box 1844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36" name="Text Box 1844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37" name="Text Box 1844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38" name="Text Box 1844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39" name="Text Box 1845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40" name="Text Box 1845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41" name="Text Box 1845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42" name="Text Box 1845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43" name="Text Box 1845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44" name="Text Box 1845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45" name="Text Box 1845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46" name="Text Box 1845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47" name="Text Box 1845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48" name="Text Box 1845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49" name="Text Box 1846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50" name="Text Box 1846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51" name="Text Box 1846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52" name="Text Box 1846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53" name="Text Box 1846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54" name="Text Box 1846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55" name="Text Box 1846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56" name="Text Box 1846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57" name="Text Box 1846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58" name="Text Box 1846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59" name="Text Box 1847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60" name="Text Box 1847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61" name="Text Box 1847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62" name="Text Box 1847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63" name="Text Box 1847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64" name="Text Box 1847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65" name="Text Box 1847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66" name="Text Box 1847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67" name="Text Box 1847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68" name="Text Box 1847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69" name="Text Box 1848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70" name="Text Box 1848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71" name="Text Box 1848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72" name="Text Box 1848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73" name="Text Box 1848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74" name="Text Box 1848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75" name="Text Box 1848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76" name="Text Box 1848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77" name="Text Box 1848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78" name="Text Box 1848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79" name="Text Box 1849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80" name="Text Box 1849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81" name="Text Box 1849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82" name="Text Box 1849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83" name="Text Box 1849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84" name="Text Box 1849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85" name="Text Box 1849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86" name="Text Box 1849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87" name="Text Box 1849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88" name="Text Box 1849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89" name="Text Box 1850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90" name="Text Box 1850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91" name="Text Box 1850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92" name="Text Box 1850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93" name="Text Box 1850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94" name="Text Box 1850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95" name="Text Box 1850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96" name="Text Box 1850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97" name="Text Box 1850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98" name="Text Box 1850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099" name="Text Box 1851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00" name="Text Box 1851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01" name="Text Box 1851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02" name="Text Box 1851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03" name="Text Box 1851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04" name="Text Box 1851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05" name="Text Box 1851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06" name="Text Box 1851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07" name="Text Box 1851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08" name="Text Box 1851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09" name="Text Box 1852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10" name="Text Box 1852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11" name="Text Box 1852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12" name="Text Box 1852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13" name="Text Box 1852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14" name="Text Box 1852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15" name="Text Box 1852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16" name="Text Box 1852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17" name="Text Box 1852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18" name="Text Box 1852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19" name="Text Box 1853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20" name="Text Box 1853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21" name="Text Box 1853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22" name="Text Box 1853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23" name="Text Box 1853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24" name="Text Box 1853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25" name="Text Box 1853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26" name="Text Box 1853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27" name="Text Box 1853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28" name="Text Box 1853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29" name="Text Box 1854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30" name="Text Box 1854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31" name="Text Box 1854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32" name="Text Box 1854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33" name="Text Box 1854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34" name="Text Box 1854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35" name="Text Box 1854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36" name="Text Box 1854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37" name="Text Box 1854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38" name="Text Box 1854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39" name="Text Box 1855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40" name="Text Box 1855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41" name="Text Box 1855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42" name="Text Box 1855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43" name="Text Box 1855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44" name="Text Box 1855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45" name="Text Box 1855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46" name="Text Box 1855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47" name="Text Box 1855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48" name="Text Box 1855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49" name="Text Box 1856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50" name="Text Box 1856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51" name="Text Box 1856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52" name="Text Box 1856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53" name="Text Box 1856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54" name="Text Box 1856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55" name="Text Box 1856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56" name="Text Box 1856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57" name="Text Box 1856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58" name="Text Box 1856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59" name="Text Box 1857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60" name="Text Box 1857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61" name="Text Box 1857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62" name="Text Box 1857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63" name="Text Box 1857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64" name="Text Box 1857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65" name="Text Box 1857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66" name="Text Box 1857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67" name="Text Box 1857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68" name="Text Box 1857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69" name="Text Box 1858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70" name="Text Box 1858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71" name="Text Box 1858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72" name="Text Box 1858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73" name="Text Box 1858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74" name="Text Box 1858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75" name="Text Box 1858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76" name="Text Box 1858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77" name="Text Box 1858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78" name="Text Box 1858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79" name="Text Box 1859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80" name="Text Box 1859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81" name="Text Box 1859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82" name="Text Box 1859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83" name="Text Box 1859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84" name="Text Box 1859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85" name="Text Box 1859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86" name="Text Box 1859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87" name="Text Box 1859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88" name="Text Box 1859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89" name="Text Box 1860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90" name="Text Box 1860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91" name="Text Box 1860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92" name="Text Box 1860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93" name="Text Box 1860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94" name="Text Box 1860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95" name="Text Box 1860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96" name="Text Box 1860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97" name="Text Box 1860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98" name="Text Box 1860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199" name="Text Box 1861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00" name="Text Box 1861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01" name="Text Box 1861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02" name="Text Box 1861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03" name="Text Box 1861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04" name="Text Box 1861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05" name="Text Box 1861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06" name="Text Box 1861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07" name="Text Box 1861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08" name="Text Box 1861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09" name="Text Box 1862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10" name="Text Box 1862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11" name="Text Box 1862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12" name="Text Box 1862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13" name="Text Box 1862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14" name="Text Box 1862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15" name="Text Box 1862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16" name="Text Box 1862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17" name="Text Box 1862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18" name="Text Box 1862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19" name="Text Box 1863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20" name="Text Box 1863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21" name="Text Box 1863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22" name="Text Box 1863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23" name="Text Box 1863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24" name="Text Box 1863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25" name="Text Box 1863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26" name="Text Box 1863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27" name="Text Box 1863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28" name="Text Box 1863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29" name="Text Box 1864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30" name="Text Box 1864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31" name="Text Box 1864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32" name="Text Box 1864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33" name="Text Box 1864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34" name="Text Box 1864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35" name="Text Box 1864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36" name="Text Box 1864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37" name="Text Box 1864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38" name="Text Box 1864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39" name="Text Box 1865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40" name="Text Box 1865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41" name="Text Box 1865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42" name="Text Box 1865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43" name="Text Box 1865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44" name="Text Box 1865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45" name="Text Box 1865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46" name="Text Box 1865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47" name="Text Box 1865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48" name="Text Box 1865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49" name="Text Box 1866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50" name="Text Box 1866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51" name="Text Box 1866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52" name="Text Box 1866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53" name="Text Box 1866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54" name="Text Box 1866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55" name="Text Box 1866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56" name="Text Box 1866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57" name="Text Box 1866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58" name="Text Box 1866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59" name="Text Box 1867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60" name="Text Box 1867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61" name="Text Box 1867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62" name="Text Box 1867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63" name="Text Box 1867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64" name="Text Box 1867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65" name="Text Box 1867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66" name="Text Box 1867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67" name="Text Box 1867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68" name="Text Box 1867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69" name="Text Box 1868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70" name="Text Box 1868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71" name="Text Box 1868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72" name="Text Box 1868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73" name="Text Box 1868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74" name="Text Box 1868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75" name="Text Box 1868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76" name="Text Box 1868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77" name="Text Box 1868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78" name="Text Box 1868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79" name="Text Box 1869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80" name="Text Box 1869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81" name="Text Box 1869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82" name="Text Box 1869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83" name="Text Box 1869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84" name="Text Box 1869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85" name="Text Box 1869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86" name="Text Box 1869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87" name="Text Box 1869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88" name="Text Box 1869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89" name="Text Box 1870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90" name="Text Box 1870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91" name="Text Box 1870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92" name="Text Box 1870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93" name="Text Box 1870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94" name="Text Box 1870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95" name="Text Box 1870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96" name="Text Box 1870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97" name="Text Box 1870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98" name="Text Box 1870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299" name="Text Box 1871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00" name="Text Box 1871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01" name="Text Box 1871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02" name="Text Box 1871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03" name="Text Box 1871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04" name="Text Box 1871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05" name="Text Box 1871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06" name="Text Box 1871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07" name="Text Box 1871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08" name="Text Box 1871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09" name="Text Box 1872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10" name="Text Box 1872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11" name="Text Box 1872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12" name="Text Box 1872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13" name="Text Box 1872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14" name="Text Box 1872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15" name="Text Box 1872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16" name="Text Box 1872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17" name="Text Box 1872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18" name="Text Box 1872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19" name="Text Box 1873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20" name="Text Box 1873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21" name="Text Box 1873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22" name="Text Box 1873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23" name="Text Box 1873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24" name="Text Box 1873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25" name="Text Box 1873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26" name="Text Box 1873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27" name="Text Box 1873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28" name="Text Box 1873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29" name="Text Box 1874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30" name="Text Box 1874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31" name="Text Box 1874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32" name="Text Box 1874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33" name="Text Box 1874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34" name="Text Box 1874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35" name="Text Box 1874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36" name="Text Box 1874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37" name="Text Box 1874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38" name="Text Box 1874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39" name="Text Box 1875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40" name="Text Box 1875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41" name="Text Box 1875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42" name="Text Box 1875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43" name="Text Box 1875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44" name="Text Box 1875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45" name="Text Box 1875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46" name="Text Box 1875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47" name="Text Box 1875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48" name="Text Box 1875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49" name="Text Box 1876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50" name="Text Box 1876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51" name="Text Box 1876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52" name="Text Box 1876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53" name="Text Box 1876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54" name="Text Box 1876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55" name="Text Box 1876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56" name="Text Box 1876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57" name="Text Box 1876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58" name="Text Box 1876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59" name="Text Box 1877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60" name="Text Box 1877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61" name="Text Box 1877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62" name="Text Box 1877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63" name="Text Box 1877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64" name="Text Box 1877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65" name="Text Box 1877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66" name="Text Box 1877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67" name="Text Box 1877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68" name="Text Box 1877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69" name="Text Box 1878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70" name="Text Box 1878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71" name="Text Box 1878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72" name="Text Box 1878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73" name="Text Box 1878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74" name="Text Box 1878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75" name="Text Box 1878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76" name="Text Box 1878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77" name="Text Box 1878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78" name="Text Box 1878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79" name="Text Box 1879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80" name="Text Box 1879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81" name="Text Box 1879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82" name="Text Box 1879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83" name="Text Box 1879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84" name="Text Box 1879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85" name="Text Box 1879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86" name="Text Box 1879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87" name="Text Box 1879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88" name="Text Box 1879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89" name="Text Box 1880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90" name="Text Box 1880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91" name="Text Box 1880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92" name="Text Box 1880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93" name="Text Box 1880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94" name="Text Box 1880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95" name="Text Box 1880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96" name="Text Box 1880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97" name="Text Box 1880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98" name="Text Box 1880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399" name="Text Box 1881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00" name="Text Box 1881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01" name="Text Box 1881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02" name="Text Box 1881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03" name="Text Box 1881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04" name="Text Box 1881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05" name="Text Box 1881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06" name="Text Box 1881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07" name="Text Box 1881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08" name="Text Box 1881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09" name="Text Box 1882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10" name="Text Box 1882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11" name="Text Box 1882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12" name="Text Box 1882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13" name="Text Box 1882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14" name="Text Box 1882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15" name="Text Box 1882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16" name="Text Box 1882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17" name="Text Box 1882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18" name="Text Box 1882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19" name="Text Box 1883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20" name="Text Box 1883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21" name="Text Box 1883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22" name="Text Box 1883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23" name="Text Box 1883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24" name="Text Box 1883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25" name="Text Box 1883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26" name="Text Box 1883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27" name="Text Box 1883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28" name="Text Box 1883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29" name="Text Box 1884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30" name="Text Box 1884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31" name="Text Box 1884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32" name="Text Box 1884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33" name="Text Box 1884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34" name="Text Box 1884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35" name="Text Box 1884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36" name="Text Box 1884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37" name="Text Box 1884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38" name="Text Box 1884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39" name="Text Box 1885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40" name="Text Box 1885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41" name="Text Box 1885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42" name="Text Box 1885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43" name="Text Box 1885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44" name="Text Box 1885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45" name="Text Box 1885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46" name="Text Box 1885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47" name="Text Box 1885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48" name="Text Box 1885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49" name="Text Box 1886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50" name="Text Box 1886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51" name="Text Box 1886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52" name="Text Box 1886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53" name="Text Box 1886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54" name="Text Box 1886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55" name="Text Box 1886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56" name="Text Box 1886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57" name="Text Box 1886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58" name="Text Box 1886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59" name="Text Box 1887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60" name="Text Box 1887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61" name="Text Box 1887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62" name="Text Box 1887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63" name="Text Box 1887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64" name="Text Box 1887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65" name="Text Box 1887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66" name="Text Box 1887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67" name="Text Box 1887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68" name="Text Box 1887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69" name="Text Box 1888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70" name="Text Box 1888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71" name="Text Box 1888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72" name="Text Box 1888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73" name="Text Box 1888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74" name="Text Box 1888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75" name="Text Box 1888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76" name="Text Box 1888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77" name="Text Box 1888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78" name="Text Box 1888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79" name="Text Box 1889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80" name="Text Box 1889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81" name="Text Box 1889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82" name="Text Box 1889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83" name="Text Box 1889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84" name="Text Box 1889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85" name="Text Box 1889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86" name="Text Box 1889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87" name="Text Box 1889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88" name="Text Box 1889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89" name="Text Box 1890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90" name="Text Box 1890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91" name="Text Box 1890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92" name="Text Box 1890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93" name="Text Box 1890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94" name="Text Box 1890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95" name="Text Box 1890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96" name="Text Box 1890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97" name="Text Box 1890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98" name="Text Box 1890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499" name="Text Box 1891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00" name="Text Box 1891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01" name="Text Box 1891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02" name="Text Box 1891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03" name="Text Box 1891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04" name="Text Box 1891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05" name="Text Box 1891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06" name="Text Box 1891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07" name="Text Box 1891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08" name="Text Box 1891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09" name="Text Box 1892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10" name="Text Box 1892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11" name="Text Box 1892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12" name="Text Box 1892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13" name="Text Box 1892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14" name="Text Box 1892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15" name="Text Box 1892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16" name="Text Box 1892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17" name="Text Box 1892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18" name="Text Box 1892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19" name="Text Box 1893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20" name="Text Box 1893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21" name="Text Box 1893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22" name="Text Box 1893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23" name="Text Box 1893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24" name="Text Box 1893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25" name="Text Box 1893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26" name="Text Box 1893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27" name="Text Box 1893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28" name="Text Box 1893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29" name="Text Box 1894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30" name="Text Box 1894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31" name="Text Box 1894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32" name="Text Box 1894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33" name="Text Box 1894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34" name="Text Box 1894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35" name="Text Box 1894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36" name="Text Box 1894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37" name="Text Box 1894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38" name="Text Box 1894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39" name="Text Box 1895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40" name="Text Box 1895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41" name="Text Box 1895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42" name="Text Box 1895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43" name="Text Box 1895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44" name="Text Box 1895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45" name="Text Box 1895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46" name="Text Box 1895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47" name="Text Box 1895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48" name="Text Box 1895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49" name="Text Box 1896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50" name="Text Box 1896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51" name="Text Box 1896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52" name="Text Box 1896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53" name="Text Box 1896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54" name="Text Box 1896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55" name="Text Box 1896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56" name="Text Box 1896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57" name="Text Box 1896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58" name="Text Box 1896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59" name="Text Box 1897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60" name="Text Box 1897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61" name="Text Box 1897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62" name="Text Box 1897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63" name="Text Box 1897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64" name="Text Box 1897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65" name="Text Box 1897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66" name="Text Box 1897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67" name="Text Box 1897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68" name="Text Box 1897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69" name="Text Box 1898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70" name="Text Box 1898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71" name="Text Box 1898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72" name="Text Box 1898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73" name="Text Box 1898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74" name="Text Box 1898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75" name="Text Box 1898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76" name="Text Box 1898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77" name="Text Box 1898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78" name="Text Box 1898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79" name="Text Box 1899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80" name="Text Box 1899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81" name="Text Box 1899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82" name="Text Box 1899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83" name="Text Box 1899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84" name="Text Box 1899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85" name="Text Box 1899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86" name="Text Box 1899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87" name="Text Box 1899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88" name="Text Box 1899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89" name="Text Box 1900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90" name="Text Box 1900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91" name="Text Box 1900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92" name="Text Box 1900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93" name="Text Box 1900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94" name="Text Box 1900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95" name="Text Box 1900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96" name="Text Box 1900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97" name="Text Box 1900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98" name="Text Box 1900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599" name="Text Box 1901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00" name="Text Box 1901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01" name="Text Box 1901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02" name="Text Box 1901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03" name="Text Box 1901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04" name="Text Box 1901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05" name="Text Box 1901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06" name="Text Box 1901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07" name="Text Box 1901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08" name="Text Box 1901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09" name="Text Box 1902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10" name="Text Box 1902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11" name="Text Box 1902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12" name="Text Box 1902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13" name="Text Box 1902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14" name="Text Box 1902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15" name="Text Box 1902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16" name="Text Box 1902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17" name="Text Box 1902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18" name="Text Box 1902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19" name="Text Box 1903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20" name="Text Box 1903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21" name="Text Box 1903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22" name="Text Box 1903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23" name="Text Box 1903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24" name="Text Box 1903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25" name="Text Box 1903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26" name="Text Box 1903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27" name="Text Box 1903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28" name="Text Box 1903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29" name="Text Box 1904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30" name="Text Box 1904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31" name="Text Box 1904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32" name="Text Box 1904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33" name="Text Box 1904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34" name="Text Box 1904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35" name="Text Box 1904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36" name="Text Box 1904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37" name="Text Box 1904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38" name="Text Box 1904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39" name="Text Box 1905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40" name="Text Box 1905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41" name="Text Box 1905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42" name="Text Box 1905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43" name="Text Box 1905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44" name="Text Box 1905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45" name="Text Box 1905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46" name="Text Box 1905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47" name="Text Box 1905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48" name="Text Box 1905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49" name="Text Box 1906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50" name="Text Box 1906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51" name="Text Box 1906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52" name="Text Box 1906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53" name="Text Box 1906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54" name="Text Box 1906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55" name="Text Box 1906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56" name="Text Box 1906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57" name="Text Box 1906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58" name="Text Box 1906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59" name="Text Box 1907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60" name="Text Box 1907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61" name="Text Box 1907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62" name="Text Box 1907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63" name="Text Box 1907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64" name="Text Box 1907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65" name="Text Box 1907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66" name="Text Box 1907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67" name="Text Box 1907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68" name="Text Box 1907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69" name="Text Box 1908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70" name="Text Box 1908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71" name="Text Box 1908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72" name="Text Box 1908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73" name="Text Box 1908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74" name="Text Box 1908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75" name="Text Box 1908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76" name="Text Box 1908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77" name="Text Box 1908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78" name="Text Box 1908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79" name="Text Box 1909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80" name="Text Box 1909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81" name="Text Box 1909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82" name="Text Box 1909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83" name="Text Box 1909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84" name="Text Box 1909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85" name="Text Box 1909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86" name="Text Box 1909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87" name="Text Box 1909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88" name="Text Box 1909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89" name="Text Box 1910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90" name="Text Box 1910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91" name="Text Box 1910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92" name="Text Box 1910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93" name="Text Box 1910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94" name="Text Box 1910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95" name="Text Box 1910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96" name="Text Box 1910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97" name="Text Box 1910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98" name="Text Box 1910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699" name="Text Box 1911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00" name="Text Box 1911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01" name="Text Box 1911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02" name="Text Box 1911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03" name="Text Box 1911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04" name="Text Box 1911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05" name="Text Box 1911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06" name="Text Box 1911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07" name="Text Box 1911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08" name="Text Box 1911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09" name="Text Box 1912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10" name="Text Box 1912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11" name="Text Box 1912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12" name="Text Box 1912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13" name="Text Box 1912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14" name="Text Box 1912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15" name="Text Box 1912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16" name="Text Box 1912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17" name="Text Box 1912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18" name="Text Box 1912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19" name="Text Box 1913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20" name="Text Box 1913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21" name="Text Box 1913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22" name="Text Box 1913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23" name="Text Box 1913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24" name="Text Box 1913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25" name="Text Box 1913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26" name="Text Box 1913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27" name="Text Box 1913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28" name="Text Box 1913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29" name="Text Box 1914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30" name="Text Box 1914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31" name="Text Box 1914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32" name="Text Box 1914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33" name="Text Box 1914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34" name="Text Box 1914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35" name="Text Box 1914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36" name="Text Box 1914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37" name="Text Box 1914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38" name="Text Box 1914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39" name="Text Box 1915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40" name="Text Box 1915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41" name="Text Box 1915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42" name="Text Box 1915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43" name="Text Box 1915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44" name="Text Box 1915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45" name="Text Box 1915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46" name="Text Box 1915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47" name="Text Box 1915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48" name="Text Box 1915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49" name="Text Box 1916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50" name="Text Box 1916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51" name="Text Box 1916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52" name="Text Box 1916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53" name="Text Box 1916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54" name="Text Box 1916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55" name="Text Box 1916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56" name="Text Box 1916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57" name="Text Box 1916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58" name="Text Box 1916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59" name="Text Box 1917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60" name="Text Box 1917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61" name="Text Box 1917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62" name="Text Box 1917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63" name="Text Box 1917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64" name="Text Box 1917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65" name="Text Box 1917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66" name="Text Box 1917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67" name="Text Box 1917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68" name="Text Box 1917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69" name="Text Box 1918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70" name="Text Box 1918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71" name="Text Box 1918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72" name="Text Box 1918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73" name="Text Box 1918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74" name="Text Box 1918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75" name="Text Box 1918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76" name="Text Box 1918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77" name="Text Box 1918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78" name="Text Box 1918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79" name="Text Box 1919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80" name="Text Box 1919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81" name="Text Box 1919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82" name="Text Box 1919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83" name="Text Box 1919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84" name="Text Box 1919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85" name="Text Box 1919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86" name="Text Box 1919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87" name="Text Box 1919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88" name="Text Box 1919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89" name="Text Box 1920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90" name="Text Box 1920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91" name="Text Box 1920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92" name="Text Box 1920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93" name="Text Box 1920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94" name="Text Box 1920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95" name="Text Box 1920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96" name="Text Box 1920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97" name="Text Box 1920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98" name="Text Box 1920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799" name="Text Box 1921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00" name="Text Box 1921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01" name="Text Box 1921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02" name="Text Box 1921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03" name="Text Box 1921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04" name="Text Box 1921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05" name="Text Box 1921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06" name="Text Box 1921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07" name="Text Box 1921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08" name="Text Box 1921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09" name="Text Box 1922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10" name="Text Box 1922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11" name="Text Box 1922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12" name="Text Box 1922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13" name="Text Box 1922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14" name="Text Box 1922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15" name="Text Box 1922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16" name="Text Box 1922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17" name="Text Box 1922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18" name="Text Box 1922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19" name="Text Box 1923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20" name="Text Box 1923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21" name="Text Box 1923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22" name="Text Box 1923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23" name="Text Box 1923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24" name="Text Box 1923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25" name="Text Box 1923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26" name="Text Box 1923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27" name="Text Box 1923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28" name="Text Box 1923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29" name="Text Box 1924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30" name="Text Box 1924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31" name="Text Box 1924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32" name="Text Box 1924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33" name="Text Box 1924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34" name="Text Box 1924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35" name="Text Box 1924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36" name="Text Box 1924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37" name="Text Box 1924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38" name="Text Box 1924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39" name="Text Box 1925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40" name="Text Box 1925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41" name="Text Box 1925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42" name="Text Box 1925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43" name="Text Box 1925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44" name="Text Box 1925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45" name="Text Box 1925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46" name="Text Box 1925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47" name="Text Box 1925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48" name="Text Box 1925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49" name="Text Box 1926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50" name="Text Box 1926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51" name="Text Box 1926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52" name="Text Box 1926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53" name="Text Box 1926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54" name="Text Box 1926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55" name="Text Box 1926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56" name="Text Box 1926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57" name="Text Box 1926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58" name="Text Box 1926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59" name="Text Box 1927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60" name="Text Box 1927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61" name="Text Box 1927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62" name="Text Box 1927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63" name="Text Box 1927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64" name="Text Box 1927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65" name="Text Box 1927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66" name="Text Box 1927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67" name="Text Box 1927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68" name="Text Box 1927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69" name="Text Box 1928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70" name="Text Box 1928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71" name="Text Box 1928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72" name="Text Box 1928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73" name="Text Box 1928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74" name="Text Box 1928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75" name="Text Box 1928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76" name="Text Box 1928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77" name="Text Box 1928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78" name="Text Box 1928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79" name="Text Box 1929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80" name="Text Box 1929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81" name="Text Box 1929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82" name="Text Box 1929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83" name="Text Box 1929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84" name="Text Box 1929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85" name="Text Box 1929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86" name="Text Box 1929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87" name="Text Box 1929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88" name="Text Box 1929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89" name="Text Box 1930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90" name="Text Box 1930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91" name="Text Box 1930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92" name="Text Box 1930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93" name="Text Box 1930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94" name="Text Box 1930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95" name="Text Box 1930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96" name="Text Box 1930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97" name="Text Box 1930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98" name="Text Box 1930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899" name="Text Box 1931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00" name="Text Box 1931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01" name="Text Box 1931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02" name="Text Box 1931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03" name="Text Box 1931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04" name="Text Box 1931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05" name="Text Box 1931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06" name="Text Box 1931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07" name="Text Box 1931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08" name="Text Box 1931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09" name="Text Box 1932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10" name="Text Box 1932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11" name="Text Box 1932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12" name="Text Box 1932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13" name="Text Box 1932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14" name="Text Box 1932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15" name="Text Box 1932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16" name="Text Box 1932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17" name="Text Box 1932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18" name="Text Box 1932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19" name="Text Box 1933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20" name="Text Box 1933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21" name="Text Box 1933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22" name="Text Box 1933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23" name="Text Box 1933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24" name="Text Box 1933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25" name="Text Box 1933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26" name="Text Box 1933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27" name="Text Box 1933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28" name="Text Box 1933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29" name="Text Box 1934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30" name="Text Box 1934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31" name="Text Box 1934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32" name="Text Box 1934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33" name="Text Box 1934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34" name="Text Box 1934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35" name="Text Box 1934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36" name="Text Box 1934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37" name="Text Box 1934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38" name="Text Box 1934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39" name="Text Box 1935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40" name="Text Box 1935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41" name="Text Box 1935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42" name="Text Box 1935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43" name="Text Box 1935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44" name="Text Box 1935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45" name="Text Box 1935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46" name="Text Box 1935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47" name="Text Box 1935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48" name="Text Box 1935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49" name="Text Box 1936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50" name="Text Box 1936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51" name="Text Box 1936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52" name="Text Box 1936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53" name="Text Box 1936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54" name="Text Box 1936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55" name="Text Box 1936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56" name="Text Box 1936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57" name="Text Box 1936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58" name="Text Box 1936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59" name="Text Box 1937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60" name="Text Box 1937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61" name="Text Box 1937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62" name="Text Box 1937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63" name="Text Box 1937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64" name="Text Box 1937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65" name="Text Box 1937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66" name="Text Box 1937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67" name="Text Box 1937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68" name="Text Box 1937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69" name="Text Box 1938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70" name="Text Box 1938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71" name="Text Box 1938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72" name="Text Box 1938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73" name="Text Box 1938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74" name="Text Box 1938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75" name="Text Box 1938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76" name="Text Box 1938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77" name="Text Box 1938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78" name="Text Box 1938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79" name="Text Box 1939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80" name="Text Box 1939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81" name="Text Box 1939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82" name="Text Box 1939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83" name="Text Box 1939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84" name="Text Box 1939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85" name="Text Box 1939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86" name="Text Box 1939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87" name="Text Box 1939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88" name="Text Box 1939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89" name="Text Box 1940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90" name="Text Box 1940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91" name="Text Box 1940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92" name="Text Box 1940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93" name="Text Box 1940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94" name="Text Box 1940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95" name="Text Box 1940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96" name="Text Box 1940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97" name="Text Box 1940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98" name="Text Box 1940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2999" name="Text Box 1941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00" name="Text Box 1941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01" name="Text Box 1941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02" name="Text Box 1941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03" name="Text Box 1941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04" name="Text Box 1941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05" name="Text Box 1941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06" name="Text Box 1941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07" name="Text Box 1941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08" name="Text Box 1941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09" name="Text Box 1942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10" name="Text Box 1942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11" name="Text Box 1942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12" name="Text Box 1942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13" name="Text Box 1942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14" name="Text Box 1942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15" name="Text Box 1942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16" name="Text Box 1942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17" name="Text Box 1942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18" name="Text Box 1942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19" name="Text Box 1943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20" name="Text Box 1943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21" name="Text Box 1943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22" name="Text Box 1943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23" name="Text Box 1943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24" name="Text Box 1943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25" name="Text Box 1943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26" name="Text Box 1943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27" name="Text Box 1943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28" name="Text Box 1943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29" name="Text Box 1944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30" name="Text Box 1944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31" name="Text Box 1944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32" name="Text Box 1944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33" name="Text Box 1944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34" name="Text Box 1944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35" name="Text Box 1944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36" name="Text Box 1944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37" name="Text Box 1944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38" name="Text Box 1944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39" name="Text Box 1945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40" name="Text Box 1945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41" name="Text Box 1945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42" name="Text Box 1945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43" name="Text Box 1945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44" name="Text Box 1945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45" name="Text Box 1945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46" name="Text Box 1945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47" name="Text Box 1945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48" name="Text Box 1945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49" name="Text Box 1946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50" name="Text Box 1946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51" name="Text Box 1946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52" name="Text Box 1946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53" name="Text Box 1946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54" name="Text Box 1946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55" name="Text Box 1946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56" name="Text Box 1946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57" name="Text Box 1946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58" name="Text Box 1946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59" name="Text Box 1947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60" name="Text Box 1947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61" name="Text Box 1947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62" name="Text Box 1947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63" name="Text Box 1947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64" name="Text Box 1947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65" name="Text Box 1947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66" name="Text Box 1947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67" name="Text Box 1947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68" name="Text Box 1947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69" name="Text Box 1948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70" name="Text Box 1948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71" name="Text Box 1948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72" name="Text Box 1948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73" name="Text Box 1948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74" name="Text Box 1948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75" name="Text Box 1948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76" name="Text Box 1948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77" name="Text Box 1948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78" name="Text Box 1948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79" name="Text Box 1949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80" name="Text Box 1949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81" name="Text Box 1949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82" name="Text Box 1949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83" name="Text Box 1949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84" name="Text Box 1949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85" name="Text Box 1949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86" name="Text Box 1949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87" name="Text Box 1949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88" name="Text Box 1949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89" name="Text Box 1950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90" name="Text Box 1950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91" name="Text Box 1950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92" name="Text Box 1950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93" name="Text Box 1950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94" name="Text Box 1950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95" name="Text Box 1950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96" name="Text Box 1950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97" name="Text Box 1950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98" name="Text Box 1950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099" name="Text Box 1951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00" name="Text Box 1951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01" name="Text Box 1951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02" name="Text Box 1951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03" name="Text Box 1951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04" name="Text Box 1951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05" name="Text Box 1951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06" name="Text Box 1951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07" name="Text Box 1951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08" name="Text Box 1951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09" name="Text Box 1952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10" name="Text Box 1952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11" name="Text Box 1952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12" name="Text Box 1952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13" name="Text Box 1952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14" name="Text Box 1952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15" name="Text Box 1952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16" name="Text Box 1952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17" name="Text Box 1952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18" name="Text Box 1952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19" name="Text Box 1953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20" name="Text Box 1953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21" name="Text Box 1953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22" name="Text Box 1953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23" name="Text Box 1953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24" name="Text Box 1953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25" name="Text Box 1953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26" name="Text Box 1953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27" name="Text Box 1953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28" name="Text Box 1953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29" name="Text Box 1954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30" name="Text Box 1954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31" name="Text Box 1954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32" name="Text Box 1954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33" name="Text Box 1954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34" name="Text Box 1954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35" name="Text Box 1954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36" name="Text Box 1954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37" name="Text Box 1954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38" name="Text Box 1954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39" name="Text Box 1955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40" name="Text Box 1955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41" name="Text Box 1955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42" name="Text Box 1955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43" name="Text Box 1955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44" name="Text Box 1955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45" name="Text Box 1955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46" name="Text Box 1955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47" name="Text Box 1955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48" name="Text Box 1955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49" name="Text Box 1956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50" name="Text Box 1956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51" name="Text Box 1956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52" name="Text Box 1956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53" name="Text Box 1956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54" name="Text Box 1956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55" name="Text Box 1956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56" name="Text Box 1956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57" name="Text Box 1956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58" name="Text Box 1956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59" name="Text Box 1957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60" name="Text Box 1957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61" name="Text Box 1957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62" name="Text Box 1957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63" name="Text Box 1957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64" name="Text Box 1957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65" name="Text Box 1957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66" name="Text Box 1957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67" name="Text Box 1957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68" name="Text Box 1957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69" name="Text Box 1958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70" name="Text Box 1958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71" name="Text Box 1958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72" name="Text Box 1958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73" name="Text Box 1958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74" name="Text Box 1958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75" name="Text Box 1958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76" name="Text Box 1958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77" name="Text Box 1958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78" name="Text Box 1958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79" name="Text Box 1959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80" name="Text Box 1959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81" name="Text Box 1959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82" name="Text Box 1959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83" name="Text Box 1959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84" name="Text Box 1959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85" name="Text Box 1959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86" name="Text Box 1959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87" name="Text Box 1959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88" name="Text Box 1959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89" name="Text Box 1960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90" name="Text Box 1960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91" name="Text Box 1960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92" name="Text Box 1960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93" name="Text Box 1960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94" name="Text Box 1960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95" name="Text Box 1960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96" name="Text Box 1960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97" name="Text Box 1960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98" name="Text Box 1960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199" name="Text Box 1961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00" name="Text Box 1961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01" name="Text Box 1961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02" name="Text Box 1961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03" name="Text Box 1961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04" name="Text Box 1961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05" name="Text Box 1961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06" name="Text Box 1961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07" name="Text Box 1961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08" name="Text Box 1961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09" name="Text Box 1962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10" name="Text Box 1962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11" name="Text Box 1962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12" name="Text Box 1962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13" name="Text Box 1962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14" name="Text Box 1962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15" name="Text Box 1962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16" name="Text Box 1962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17" name="Text Box 1962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18" name="Text Box 1962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19" name="Text Box 1963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20" name="Text Box 1963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21" name="Text Box 1963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22" name="Text Box 1963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23" name="Text Box 1963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24" name="Text Box 1963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25" name="Text Box 1963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26" name="Text Box 1963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27" name="Text Box 1963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28" name="Text Box 1963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29" name="Text Box 1964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30" name="Text Box 1964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31" name="Text Box 1964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32" name="Text Box 1964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33" name="Text Box 1964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34" name="Text Box 1964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35" name="Text Box 1964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36" name="Text Box 1964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37" name="Text Box 1964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38" name="Text Box 1964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39" name="Text Box 1965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40" name="Text Box 1965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41" name="Text Box 1965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42" name="Text Box 1965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43" name="Text Box 1965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44" name="Text Box 1965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45" name="Text Box 1965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46" name="Text Box 1965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47" name="Text Box 1965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48" name="Text Box 1965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49" name="Text Box 1966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50" name="Text Box 1966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51" name="Text Box 1966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52" name="Text Box 1966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53" name="Text Box 1966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54" name="Text Box 1966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55" name="Text Box 1966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56" name="Text Box 1966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57" name="Text Box 1966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58" name="Text Box 1966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59" name="Text Box 1967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60" name="Text Box 1967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61" name="Text Box 1967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62" name="Text Box 1967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63" name="Text Box 1967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64" name="Text Box 1967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65" name="Text Box 1967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66" name="Text Box 1967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67" name="Text Box 1967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68" name="Text Box 1967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69" name="Text Box 1968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70" name="Text Box 1968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71" name="Text Box 1968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72" name="Text Box 1968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73" name="Text Box 1968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74" name="Text Box 1968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75" name="Text Box 1968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76" name="Text Box 1968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77" name="Text Box 1968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78" name="Text Box 1968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79" name="Text Box 1969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80" name="Text Box 1969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81" name="Text Box 1969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82" name="Text Box 1969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83" name="Text Box 1969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84" name="Text Box 1969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85" name="Text Box 1969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86" name="Text Box 1969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87" name="Text Box 1969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88" name="Text Box 1969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89" name="Text Box 1970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90" name="Text Box 1970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91" name="Text Box 1970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92" name="Text Box 1970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93" name="Text Box 1970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94" name="Text Box 1970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95" name="Text Box 1970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96" name="Text Box 1970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97" name="Text Box 1970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98" name="Text Box 1970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299" name="Text Box 1971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00" name="Text Box 1971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01" name="Text Box 1971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02" name="Text Box 1971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03" name="Text Box 1971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04" name="Text Box 1971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05" name="Text Box 1971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06" name="Text Box 1971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07" name="Text Box 1971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08" name="Text Box 1971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09" name="Text Box 1972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10" name="Text Box 1972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11" name="Text Box 1972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12" name="Text Box 1972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13" name="Text Box 1972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14" name="Text Box 1972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15" name="Text Box 1972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16" name="Text Box 1972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17" name="Text Box 1972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18" name="Text Box 1972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19" name="Text Box 1973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20" name="Text Box 1973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21" name="Text Box 1973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22" name="Text Box 1973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23" name="Text Box 1973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24" name="Text Box 1973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25" name="Text Box 1973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26" name="Text Box 1973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27" name="Text Box 1973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28" name="Text Box 1973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29" name="Text Box 1974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30" name="Text Box 1974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31" name="Text Box 1974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32" name="Text Box 1974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33" name="Text Box 1974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34" name="Text Box 1974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35" name="Text Box 1974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36" name="Text Box 1974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37" name="Text Box 1974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38" name="Text Box 1974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39" name="Text Box 1975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40" name="Text Box 1975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41" name="Text Box 1975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42" name="Text Box 1975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43" name="Text Box 1975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44" name="Text Box 1975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45" name="Text Box 1975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46" name="Text Box 1975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47" name="Text Box 1975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48" name="Text Box 1975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49" name="Text Box 1976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50" name="Text Box 1976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51" name="Text Box 1976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52" name="Text Box 1976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53" name="Text Box 1976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54" name="Text Box 1976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55" name="Text Box 1976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56" name="Text Box 1976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57" name="Text Box 1976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58" name="Text Box 1976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59" name="Text Box 1977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60" name="Text Box 1977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61" name="Text Box 1977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62" name="Text Box 1977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63" name="Text Box 1977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64" name="Text Box 1977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65" name="Text Box 1977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66" name="Text Box 1977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67" name="Text Box 1977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68" name="Text Box 1977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69" name="Text Box 1978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70" name="Text Box 1978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71" name="Text Box 1978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72" name="Text Box 1978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73" name="Text Box 1978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74" name="Text Box 1978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75" name="Text Box 1978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76" name="Text Box 1978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77" name="Text Box 1978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78" name="Text Box 1978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79" name="Text Box 1979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80" name="Text Box 1979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81" name="Text Box 1979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82" name="Text Box 1979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83" name="Text Box 1979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84" name="Text Box 1979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85" name="Text Box 1979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86" name="Text Box 1979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87" name="Text Box 1979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88" name="Text Box 1979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89" name="Text Box 1980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90" name="Text Box 1980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91" name="Text Box 1980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92" name="Text Box 1980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93" name="Text Box 1980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94" name="Text Box 1980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95" name="Text Box 1980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96" name="Text Box 1980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97" name="Text Box 1980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98" name="Text Box 1980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399" name="Text Box 1981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00" name="Text Box 1981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01" name="Text Box 1981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02" name="Text Box 1981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03" name="Text Box 1981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04" name="Text Box 1981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05" name="Text Box 1981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06" name="Text Box 1981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07" name="Text Box 1981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08" name="Text Box 1981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09" name="Text Box 1982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10" name="Text Box 1982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11" name="Text Box 1982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12" name="Text Box 1982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13" name="Text Box 1982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14" name="Text Box 1982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15" name="Text Box 1982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16" name="Text Box 1982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17" name="Text Box 1982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18" name="Text Box 1982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19" name="Text Box 1983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20" name="Text Box 1983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21" name="Text Box 1983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22" name="Text Box 1983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23" name="Text Box 1983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24" name="Text Box 1983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25" name="Text Box 1983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26" name="Text Box 1983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27" name="Text Box 1983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28" name="Text Box 1983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29" name="Text Box 1984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30" name="Text Box 1984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31" name="Text Box 1984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32" name="Text Box 1984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33" name="Text Box 1984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34" name="Text Box 1984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35" name="Text Box 1984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36" name="Text Box 1984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37" name="Text Box 1984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38" name="Text Box 1984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39" name="Text Box 1985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40" name="Text Box 1985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41" name="Text Box 1985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42" name="Text Box 1985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43" name="Text Box 1985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44" name="Text Box 1985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45" name="Text Box 1985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46" name="Text Box 1985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47" name="Text Box 1985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48" name="Text Box 1985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49" name="Text Box 1986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50" name="Text Box 1986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51" name="Text Box 1986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52" name="Text Box 1986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53" name="Text Box 1986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54" name="Text Box 1986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55" name="Text Box 1986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56" name="Text Box 1986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57" name="Text Box 1986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58" name="Text Box 1986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59" name="Text Box 1987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60" name="Text Box 1987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61" name="Text Box 1987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62" name="Text Box 1987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63" name="Text Box 1987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64" name="Text Box 1987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65" name="Text Box 1987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66" name="Text Box 1987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67" name="Text Box 1987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68" name="Text Box 1987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69" name="Text Box 1988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70" name="Text Box 1988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71" name="Text Box 1988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72" name="Text Box 1988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73" name="Text Box 1988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74" name="Text Box 1988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75" name="Text Box 1988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76" name="Text Box 1988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77" name="Text Box 1988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78" name="Text Box 1988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79" name="Text Box 1989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80" name="Text Box 1989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81" name="Text Box 1989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82" name="Text Box 1989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83" name="Text Box 1989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84" name="Text Box 1989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85" name="Text Box 1989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86" name="Text Box 1989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87" name="Text Box 1989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88" name="Text Box 1989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89" name="Text Box 1990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90" name="Text Box 1990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91" name="Text Box 1990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92" name="Text Box 1990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93" name="Text Box 1990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94" name="Text Box 1990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95" name="Text Box 1990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96" name="Text Box 1990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97" name="Text Box 1990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98" name="Text Box 1990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499" name="Text Box 1991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500" name="Text Box 1991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501" name="Text Box 1991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502" name="Text Box 1991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503" name="Text Box 1991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504" name="Text Box 1991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505" name="Text Box 1991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506" name="Text Box 1991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507" name="Text Box 1991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508" name="Text Box 1991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509" name="Text Box 1992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510" name="Text Box 1992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511" name="Text Box 1992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512" name="Text Box 1992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513" name="Text Box 1992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514" name="Text Box 1992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515" name="Text Box 1992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516" name="Text Box 1992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517" name="Text Box 1992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518" name="Text Box 1992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519" name="Text Box 1993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520" name="Text Box 1993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521" name="Text Box 1993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522" name="Text Box 1993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523" name="Text Box 1993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524" name="Text Box 1993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525" name="Text Box 1993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526" name="Text Box 1993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527" name="Text Box 1993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528" name="Text Box 19939"/>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529" name="Text Box 19940"/>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530" name="Text Box 19941"/>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531" name="Text Box 19942"/>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532" name="Text Box 19943"/>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533" name="Text Box 19944"/>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534" name="Text Box 19945"/>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535" name="Text Box 19946"/>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536" name="Text Box 19947"/>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337</xdr:row>
      <xdr:rowOff>0</xdr:rowOff>
    </xdr:from>
    <xdr:to>
      <xdr:col>4</xdr:col>
      <xdr:colOff>85725</xdr:colOff>
      <xdr:row>338</xdr:row>
      <xdr:rowOff>19051</xdr:rowOff>
    </xdr:to>
    <xdr:sp macro="" textlink="">
      <xdr:nvSpPr>
        <xdr:cNvPr id="3537" name="Text Box 19948"/>
        <xdr:cNvSpPr txBox="1">
          <a:spLocks noChangeArrowheads="1"/>
        </xdr:cNvSpPr>
      </xdr:nvSpPr>
      <xdr:spPr bwMode="auto">
        <a:xfrm>
          <a:off x="4686300" y="640746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38" name="Text Box 1994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39" name="Text Box 1995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40" name="Text Box 1995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41" name="Text Box 1995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42" name="Text Box 1995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43" name="Text Box 1995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44" name="Text Box 1995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45" name="Text Box 1995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46" name="Text Box 1995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47" name="Text Box 1995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48" name="Text Box 1995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49" name="Text Box 1996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50" name="Text Box 1996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51" name="Text Box 1996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52" name="Text Box 1996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53" name="Text Box 1996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54" name="Text Box 1996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55" name="Text Box 1996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56" name="Text Box 1996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57" name="Text Box 1996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58" name="Text Box 1996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59" name="Text Box 1997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60" name="Text Box 1997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61" name="Text Box 1997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62" name="Text Box 1997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63" name="Text Box 1997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64" name="Text Box 1997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65" name="Text Box 1997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66" name="Text Box 1997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67" name="Text Box 1997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68" name="Text Box 1997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69" name="Text Box 1998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70" name="Text Box 1998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71" name="Text Box 1998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72" name="Text Box 1998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73" name="Text Box 1998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74" name="Text Box 1998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75" name="Text Box 1998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76" name="Text Box 1998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77" name="Text Box 1998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78" name="Text Box 1998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79" name="Text Box 1999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80" name="Text Box 1999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81" name="Text Box 1999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82" name="Text Box 1999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83" name="Text Box 1999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84" name="Text Box 1999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85" name="Text Box 1999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86" name="Text Box 1999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87" name="Text Box 1999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88" name="Text Box 1999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89" name="Text Box 2000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90" name="Text Box 2000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91" name="Text Box 2000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92" name="Text Box 2000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93" name="Text Box 2000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94" name="Text Box 2000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95" name="Text Box 2000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96" name="Text Box 2000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97" name="Text Box 2000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98" name="Text Box 2000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599" name="Text Box 2001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00" name="Text Box 2001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01" name="Text Box 2001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02" name="Text Box 2001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03" name="Text Box 2001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04" name="Text Box 2001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05" name="Text Box 2001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06" name="Text Box 2001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07" name="Text Box 2001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08" name="Text Box 2001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09" name="Text Box 2002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10" name="Text Box 2002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11" name="Text Box 2002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12" name="Text Box 2002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13" name="Text Box 2002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14" name="Text Box 2002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15" name="Text Box 2002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16" name="Text Box 2002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17" name="Text Box 2002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18" name="Text Box 2002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19" name="Text Box 2003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20" name="Text Box 2003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21" name="Text Box 2003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22" name="Text Box 2003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23" name="Text Box 2003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24" name="Text Box 2003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25" name="Text Box 2003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26" name="Text Box 2003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27" name="Text Box 2003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28" name="Text Box 2003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29" name="Text Box 2004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30" name="Text Box 2004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31" name="Text Box 2004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32" name="Text Box 2004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33" name="Text Box 2004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34" name="Text Box 2004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35" name="Text Box 2004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36" name="Text Box 2004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37" name="Text Box 2004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38" name="Text Box 2004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39" name="Text Box 2005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40" name="Text Box 2005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41" name="Text Box 2005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42" name="Text Box 2005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43" name="Text Box 2005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44" name="Text Box 2005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45" name="Text Box 2005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46" name="Text Box 2005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47" name="Text Box 2005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48" name="Text Box 2005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49" name="Text Box 2006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50" name="Text Box 2006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51" name="Text Box 2006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52" name="Text Box 2006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53" name="Text Box 2006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54" name="Text Box 2006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55" name="Text Box 2006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56" name="Text Box 2006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57" name="Text Box 2006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58" name="Text Box 2006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59" name="Text Box 2007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60" name="Text Box 2007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61" name="Text Box 2007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62" name="Text Box 2007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63" name="Text Box 2007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64" name="Text Box 2007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65" name="Text Box 2007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66" name="Text Box 2007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67" name="Text Box 2007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68" name="Text Box 2007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69" name="Text Box 2008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70" name="Text Box 2008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71" name="Text Box 2008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72" name="Text Box 2008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73" name="Text Box 2008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74" name="Text Box 2008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75" name="Text Box 2008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76" name="Text Box 2008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77" name="Text Box 2008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78" name="Text Box 2008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79" name="Text Box 2009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80" name="Text Box 2009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81" name="Text Box 2009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82" name="Text Box 2009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83" name="Text Box 2009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84" name="Text Box 2009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85" name="Text Box 2009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86" name="Text Box 2009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87" name="Text Box 2009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88" name="Text Box 2009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89" name="Text Box 2010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90" name="Text Box 2010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91" name="Text Box 2010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92" name="Text Box 2010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93" name="Text Box 2010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94" name="Text Box 2010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95" name="Text Box 2010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96" name="Text Box 2010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97" name="Text Box 2010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98" name="Text Box 2010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699" name="Text Box 2011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00" name="Text Box 2011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01" name="Text Box 2011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02" name="Text Box 2011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03" name="Text Box 2011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04" name="Text Box 2011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05" name="Text Box 2011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06" name="Text Box 2011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07" name="Text Box 2011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08" name="Text Box 2011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09" name="Text Box 2012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10" name="Text Box 2012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11" name="Text Box 2012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12" name="Text Box 2012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13" name="Text Box 2012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14" name="Text Box 2012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15" name="Text Box 2012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16" name="Text Box 2012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17" name="Text Box 2012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18" name="Text Box 2012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19" name="Text Box 2013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20" name="Text Box 2013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21" name="Text Box 2013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22" name="Text Box 2013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23" name="Text Box 2013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24" name="Text Box 2013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25" name="Text Box 2013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26" name="Text Box 2013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27" name="Text Box 2013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28" name="Text Box 2013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29" name="Text Box 2014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30" name="Text Box 2014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31" name="Text Box 2014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32" name="Text Box 2014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33" name="Text Box 2014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34" name="Text Box 2014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35" name="Text Box 2014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36" name="Text Box 2014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37" name="Text Box 2014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38" name="Text Box 2014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39" name="Text Box 2015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40" name="Text Box 2015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41" name="Text Box 2015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42" name="Text Box 2015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43" name="Text Box 2015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44" name="Text Box 2015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45" name="Text Box 2015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46" name="Text Box 2015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47" name="Text Box 2015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48" name="Text Box 2015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49" name="Text Box 2016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50" name="Text Box 2016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51" name="Text Box 2016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52" name="Text Box 2016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53" name="Text Box 2016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54" name="Text Box 2016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55" name="Text Box 2016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56" name="Text Box 2016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57" name="Text Box 2016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58" name="Text Box 2016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59" name="Text Box 2017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60" name="Text Box 2017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61" name="Text Box 2017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62" name="Text Box 2017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63" name="Text Box 2017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64" name="Text Box 2017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65" name="Text Box 2017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66" name="Text Box 2017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67" name="Text Box 2017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68" name="Text Box 2017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69" name="Text Box 2018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70" name="Text Box 2018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71" name="Text Box 2018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72" name="Text Box 2018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73" name="Text Box 2018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74" name="Text Box 2018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75" name="Text Box 2018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76" name="Text Box 2018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77" name="Text Box 2018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78" name="Text Box 2018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79" name="Text Box 2019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80" name="Text Box 2019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81" name="Text Box 2019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82" name="Text Box 2019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83" name="Text Box 2019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84" name="Text Box 2019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85" name="Text Box 2019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86" name="Text Box 2019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87" name="Text Box 2019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88" name="Text Box 2019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89" name="Text Box 2020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90" name="Text Box 2020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91" name="Text Box 2020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92" name="Text Box 2020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93" name="Text Box 2020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94" name="Text Box 2020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95" name="Text Box 2020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96" name="Text Box 2020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97" name="Text Box 2020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98" name="Text Box 2020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799" name="Text Box 2021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00" name="Text Box 2021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01" name="Text Box 2021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02" name="Text Box 2021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03" name="Text Box 2021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04" name="Text Box 2021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05" name="Text Box 2021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06" name="Text Box 2021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07" name="Text Box 2021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08" name="Text Box 2021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09" name="Text Box 2022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10" name="Text Box 2022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11" name="Text Box 2022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12" name="Text Box 2022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13" name="Text Box 2022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14" name="Text Box 2022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15" name="Text Box 2022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16" name="Text Box 2022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17" name="Text Box 2022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18" name="Text Box 2022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19" name="Text Box 2023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20" name="Text Box 2023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21" name="Text Box 2023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22" name="Text Box 2023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23" name="Text Box 2023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24" name="Text Box 2023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25" name="Text Box 2023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26" name="Text Box 2023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27" name="Text Box 2023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28" name="Text Box 2023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29" name="Text Box 2024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30" name="Text Box 2024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31" name="Text Box 2024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32" name="Text Box 2024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33" name="Text Box 2024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34" name="Text Box 2024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35" name="Text Box 2024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36" name="Text Box 2024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37" name="Text Box 2024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38" name="Text Box 2024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39" name="Text Box 2025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40" name="Text Box 2025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41" name="Text Box 2025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42" name="Text Box 2025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43" name="Text Box 2025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44" name="Text Box 2025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45" name="Text Box 2025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46" name="Text Box 2025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47" name="Text Box 2025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48" name="Text Box 2025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49" name="Text Box 2026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50" name="Text Box 2026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51" name="Text Box 2026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52" name="Text Box 2026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53" name="Text Box 2026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54" name="Text Box 2026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55" name="Text Box 2026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56" name="Text Box 2026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57" name="Text Box 2026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58" name="Text Box 2026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59" name="Text Box 2027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60" name="Text Box 2027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61" name="Text Box 2027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62" name="Text Box 2027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63" name="Text Box 2027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64" name="Text Box 2027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65" name="Text Box 2027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66" name="Text Box 2027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67" name="Text Box 2027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68" name="Text Box 2027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69" name="Text Box 2028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70" name="Text Box 2028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71" name="Text Box 2028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72" name="Text Box 2028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73" name="Text Box 2028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74" name="Text Box 2028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75" name="Text Box 2028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76" name="Text Box 2028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77" name="Text Box 2028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78" name="Text Box 2028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79" name="Text Box 2029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80" name="Text Box 2029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81" name="Text Box 2029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82" name="Text Box 2029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83" name="Text Box 2029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84" name="Text Box 2029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85" name="Text Box 2029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86" name="Text Box 2029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87" name="Text Box 2029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88" name="Text Box 2029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89" name="Text Box 2030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90" name="Text Box 2030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91" name="Text Box 2030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92" name="Text Box 2030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93" name="Text Box 2030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94" name="Text Box 2030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95" name="Text Box 2030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96" name="Text Box 2030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97" name="Text Box 2030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98" name="Text Box 2030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899" name="Text Box 2031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00" name="Text Box 2031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01" name="Text Box 2031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02" name="Text Box 2031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03" name="Text Box 2031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04" name="Text Box 2031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05" name="Text Box 2031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06" name="Text Box 2031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07" name="Text Box 2031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08" name="Text Box 2031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09" name="Text Box 2032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10" name="Text Box 2032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11" name="Text Box 2032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12" name="Text Box 2032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13" name="Text Box 2032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14" name="Text Box 2032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15" name="Text Box 2032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16" name="Text Box 2032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17" name="Text Box 2032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18" name="Text Box 2032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19" name="Text Box 2033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20" name="Text Box 2033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21" name="Text Box 2033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22" name="Text Box 2033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23" name="Text Box 2033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24" name="Text Box 2033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25" name="Text Box 2033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26" name="Text Box 2033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27" name="Text Box 2033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28" name="Text Box 2033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29" name="Text Box 2034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30" name="Text Box 2034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31" name="Text Box 2034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32" name="Text Box 2034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33" name="Text Box 2034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34" name="Text Box 2034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35" name="Text Box 2034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36" name="Text Box 2034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37" name="Text Box 2034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38" name="Text Box 2034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39" name="Text Box 2035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40" name="Text Box 2035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41" name="Text Box 2035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42" name="Text Box 2035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43" name="Text Box 2035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44" name="Text Box 2035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45" name="Text Box 2035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46" name="Text Box 2035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47" name="Text Box 2035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48" name="Text Box 2035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49" name="Text Box 2036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50" name="Text Box 2036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51" name="Text Box 2036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52" name="Text Box 2036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53" name="Text Box 2036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54" name="Text Box 2036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55" name="Text Box 2036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56" name="Text Box 2036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57" name="Text Box 2036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58" name="Text Box 2036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59" name="Text Box 2037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60" name="Text Box 2037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61" name="Text Box 2037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62" name="Text Box 2037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63" name="Text Box 2037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64" name="Text Box 2037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65" name="Text Box 2037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66" name="Text Box 2037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67" name="Text Box 2037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68" name="Text Box 2037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69" name="Text Box 2038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70" name="Text Box 2038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71" name="Text Box 2038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72" name="Text Box 2038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73" name="Text Box 2038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74" name="Text Box 2038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75" name="Text Box 2038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76" name="Text Box 2038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77" name="Text Box 2038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78" name="Text Box 2038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79" name="Text Box 2039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80" name="Text Box 2039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81" name="Text Box 2039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82" name="Text Box 2039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83" name="Text Box 2039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84" name="Text Box 2039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85" name="Text Box 2039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86" name="Text Box 2039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87" name="Text Box 2039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88" name="Text Box 2039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89" name="Text Box 2040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90" name="Text Box 2040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91" name="Text Box 2040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92" name="Text Box 2040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93" name="Text Box 2040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94" name="Text Box 2040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95" name="Text Box 2040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96" name="Text Box 2040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97" name="Text Box 2040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98" name="Text Box 2040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3999" name="Text Box 2041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00" name="Text Box 2041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01" name="Text Box 2041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02" name="Text Box 2041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03" name="Text Box 2041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04" name="Text Box 2041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05" name="Text Box 2041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06" name="Text Box 2041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07" name="Text Box 2041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08" name="Text Box 2041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09" name="Text Box 2042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10" name="Text Box 2042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11" name="Text Box 2042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12" name="Text Box 2042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13" name="Text Box 2042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14" name="Text Box 2042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15" name="Text Box 2042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16" name="Text Box 2042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17" name="Text Box 2042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18" name="Text Box 2042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19" name="Text Box 2043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20" name="Text Box 2043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21" name="Text Box 2043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22" name="Text Box 2043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23" name="Text Box 2043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24" name="Text Box 2043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25" name="Text Box 2043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26" name="Text Box 2043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27" name="Text Box 2043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28" name="Text Box 2043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29" name="Text Box 2044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30" name="Text Box 2044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31" name="Text Box 2044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32" name="Text Box 2044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33" name="Text Box 2044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34" name="Text Box 2044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35" name="Text Box 2044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36" name="Text Box 2044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37" name="Text Box 2044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38" name="Text Box 2044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39" name="Text Box 2045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40" name="Text Box 2045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41" name="Text Box 2045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42" name="Text Box 2045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43" name="Text Box 2045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44" name="Text Box 2045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45" name="Text Box 2045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46" name="Text Box 2045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47" name="Text Box 2045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48" name="Text Box 2045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49" name="Text Box 2046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50" name="Text Box 2046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51" name="Text Box 2046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52" name="Text Box 2046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53" name="Text Box 2046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54" name="Text Box 2046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55" name="Text Box 2046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56" name="Text Box 2046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57" name="Text Box 2046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58" name="Text Box 2046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59" name="Text Box 2047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60" name="Text Box 2047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61" name="Text Box 2047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62" name="Text Box 2047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63" name="Text Box 2047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64" name="Text Box 2047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65" name="Text Box 2047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66" name="Text Box 2047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67" name="Text Box 2047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68" name="Text Box 2047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69" name="Text Box 2048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70" name="Text Box 2048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71" name="Text Box 2048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72" name="Text Box 2048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73" name="Text Box 2048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74" name="Text Box 2048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75" name="Text Box 2048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76" name="Text Box 2048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77" name="Text Box 2048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78" name="Text Box 2048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79" name="Text Box 2049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80" name="Text Box 2049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81" name="Text Box 2049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82" name="Text Box 2049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83" name="Text Box 2049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84" name="Text Box 2049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85" name="Text Box 2049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86" name="Text Box 2049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87" name="Text Box 2049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88" name="Text Box 2049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89" name="Text Box 2050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90" name="Text Box 2050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91" name="Text Box 2050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92" name="Text Box 2050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93" name="Text Box 2050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94" name="Text Box 2050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95" name="Text Box 2050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96" name="Text Box 2050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97" name="Text Box 2050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98" name="Text Box 2050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099" name="Text Box 2051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00" name="Text Box 2051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01" name="Text Box 2051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02" name="Text Box 2051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03" name="Text Box 2051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04" name="Text Box 2051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05" name="Text Box 2051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06" name="Text Box 2051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07" name="Text Box 2051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08" name="Text Box 2051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09" name="Text Box 2052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10" name="Text Box 2052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11" name="Text Box 2052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12" name="Text Box 2052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13" name="Text Box 2052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14" name="Text Box 2052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15" name="Text Box 2052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16" name="Text Box 2052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17" name="Text Box 2052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18" name="Text Box 2052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19" name="Text Box 2053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20" name="Text Box 2053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21" name="Text Box 2053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22" name="Text Box 2053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23" name="Text Box 2053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24" name="Text Box 2053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25" name="Text Box 2053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26" name="Text Box 2053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27" name="Text Box 2053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28" name="Text Box 2053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29" name="Text Box 2054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30" name="Text Box 2054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31" name="Text Box 2054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32" name="Text Box 2054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33" name="Text Box 2054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34" name="Text Box 2054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35" name="Text Box 2054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36" name="Text Box 2054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37" name="Text Box 2054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38" name="Text Box 2054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39" name="Text Box 2055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40" name="Text Box 2055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41" name="Text Box 2055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42" name="Text Box 2055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43" name="Text Box 2055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44" name="Text Box 2055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45" name="Text Box 2055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46" name="Text Box 2055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47" name="Text Box 2055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48" name="Text Box 2055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49" name="Text Box 2056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50" name="Text Box 2056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51" name="Text Box 2056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52" name="Text Box 2056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53" name="Text Box 2056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54" name="Text Box 2056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55" name="Text Box 2056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56" name="Text Box 2056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57" name="Text Box 2056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58" name="Text Box 2056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59" name="Text Box 2057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60" name="Text Box 2057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61" name="Text Box 2057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62" name="Text Box 2057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63" name="Text Box 2057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64" name="Text Box 2057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65" name="Text Box 2057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66" name="Text Box 2057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67" name="Text Box 2057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68" name="Text Box 2057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69" name="Text Box 2058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70" name="Text Box 2058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71" name="Text Box 2058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72" name="Text Box 2058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73" name="Text Box 2058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74" name="Text Box 2058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75" name="Text Box 2058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76" name="Text Box 2058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77" name="Text Box 2058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78" name="Text Box 2058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79" name="Text Box 2059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80" name="Text Box 2059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81" name="Text Box 2059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82" name="Text Box 2059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83" name="Text Box 2059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84" name="Text Box 2059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85" name="Text Box 2059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86" name="Text Box 2059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87" name="Text Box 2059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88" name="Text Box 2059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89" name="Text Box 2060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90" name="Text Box 2060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91" name="Text Box 2060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92" name="Text Box 2060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93" name="Text Box 2060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94" name="Text Box 2060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95" name="Text Box 2060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96" name="Text Box 2060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97" name="Text Box 2060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98" name="Text Box 2060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199" name="Text Box 2061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00" name="Text Box 2061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01" name="Text Box 2061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02" name="Text Box 2061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03" name="Text Box 2061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04" name="Text Box 2061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05" name="Text Box 2061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06" name="Text Box 2061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07" name="Text Box 2061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08" name="Text Box 2061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09" name="Text Box 2062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10" name="Text Box 2062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11" name="Text Box 2062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12" name="Text Box 2062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13" name="Text Box 2062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14" name="Text Box 2062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15" name="Text Box 2062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16" name="Text Box 2062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17" name="Text Box 2062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18" name="Text Box 2062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19" name="Text Box 2063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20" name="Text Box 2063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21" name="Text Box 2063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22" name="Text Box 2063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23" name="Text Box 2063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24" name="Text Box 2063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25" name="Text Box 2063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26" name="Text Box 2063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27" name="Text Box 2063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28" name="Text Box 2063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29" name="Text Box 2064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30" name="Text Box 2064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31" name="Text Box 2064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32" name="Text Box 2064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33" name="Text Box 2064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34" name="Text Box 2064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35" name="Text Box 2064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36" name="Text Box 2064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37" name="Text Box 2064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38" name="Text Box 2064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39" name="Text Box 2065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40" name="Text Box 2065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41" name="Text Box 2065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42" name="Text Box 2065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43" name="Text Box 2065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44" name="Text Box 2065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45" name="Text Box 2065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46" name="Text Box 2065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47" name="Text Box 2065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48" name="Text Box 2065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49" name="Text Box 2066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50" name="Text Box 2066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51" name="Text Box 2066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52" name="Text Box 2066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53" name="Text Box 2066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54" name="Text Box 2066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55" name="Text Box 2066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56" name="Text Box 2066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57" name="Text Box 2066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58" name="Text Box 2066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59" name="Text Box 2067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60" name="Text Box 2067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61" name="Text Box 2067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62" name="Text Box 2067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63" name="Text Box 2067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64" name="Text Box 2067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65" name="Text Box 2067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66" name="Text Box 2067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67" name="Text Box 2067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68" name="Text Box 2067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69" name="Text Box 2068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70" name="Text Box 2068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71" name="Text Box 2068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72" name="Text Box 2068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73" name="Text Box 2068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74" name="Text Box 2068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75" name="Text Box 2068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76" name="Text Box 2068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77" name="Text Box 2068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78" name="Text Box 2068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79" name="Text Box 2069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80" name="Text Box 2069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81" name="Text Box 2069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82" name="Text Box 2069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83" name="Text Box 2069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84" name="Text Box 2069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85" name="Text Box 2069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86" name="Text Box 2069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87" name="Text Box 2069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88" name="Text Box 2069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89" name="Text Box 2070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90" name="Text Box 2070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91" name="Text Box 2070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92" name="Text Box 2070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93" name="Text Box 2070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94" name="Text Box 2070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95" name="Text Box 2070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96" name="Text Box 2070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97" name="Text Box 2070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98" name="Text Box 2070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299" name="Text Box 2071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00" name="Text Box 2071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01" name="Text Box 2071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02" name="Text Box 2071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03" name="Text Box 2071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04" name="Text Box 2071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05" name="Text Box 2071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06" name="Text Box 2071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07" name="Text Box 2071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08" name="Text Box 2071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09" name="Text Box 2072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10" name="Text Box 2072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11" name="Text Box 2072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12" name="Text Box 2072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13" name="Text Box 2072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14" name="Text Box 2072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15" name="Text Box 2072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16" name="Text Box 2072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17" name="Text Box 2072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18" name="Text Box 2072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19" name="Text Box 2073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20" name="Text Box 2073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21" name="Text Box 2073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22" name="Text Box 2073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23" name="Text Box 2073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24" name="Text Box 2073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25" name="Text Box 2073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26" name="Text Box 2073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27" name="Text Box 2073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28" name="Text Box 2073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29" name="Text Box 2074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30" name="Text Box 2074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31" name="Text Box 2074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32" name="Text Box 2074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33" name="Text Box 2074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34" name="Text Box 2074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35" name="Text Box 2074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36" name="Text Box 2074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37" name="Text Box 2074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38" name="Text Box 2074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39" name="Text Box 2075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40" name="Text Box 2075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41" name="Text Box 2075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42" name="Text Box 2075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43" name="Text Box 2075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44" name="Text Box 2075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45" name="Text Box 2075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46" name="Text Box 2075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47" name="Text Box 2075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48" name="Text Box 2075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49" name="Text Box 2076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50" name="Text Box 2076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51" name="Text Box 2076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52" name="Text Box 2076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53" name="Text Box 2076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54" name="Text Box 2076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55" name="Text Box 2076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56" name="Text Box 2076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57" name="Text Box 2076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58" name="Text Box 2076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59" name="Text Box 2077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60" name="Text Box 2077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61" name="Text Box 2077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62" name="Text Box 2077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63" name="Text Box 2077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64" name="Text Box 2077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65" name="Text Box 2077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66" name="Text Box 2077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67" name="Text Box 2077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68" name="Text Box 2077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69" name="Text Box 2078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70" name="Text Box 2078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71" name="Text Box 2078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72" name="Text Box 2078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73" name="Text Box 2078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74" name="Text Box 2078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75" name="Text Box 2078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76" name="Text Box 2078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77" name="Text Box 2078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78" name="Text Box 2078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79" name="Text Box 2079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80" name="Text Box 2079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81" name="Text Box 2079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82" name="Text Box 2079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83" name="Text Box 2079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84" name="Text Box 2079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85" name="Text Box 2079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86" name="Text Box 2079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87" name="Text Box 2079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88" name="Text Box 2079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89" name="Text Box 2080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90" name="Text Box 2080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91" name="Text Box 2080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92" name="Text Box 2080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93" name="Text Box 2080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94" name="Text Box 2080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95" name="Text Box 2080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96" name="Text Box 2080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97" name="Text Box 2080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98" name="Text Box 2080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399" name="Text Box 2081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00" name="Text Box 2081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01" name="Text Box 2081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02" name="Text Box 2081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03" name="Text Box 2081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04" name="Text Box 2081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05" name="Text Box 2081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06" name="Text Box 2081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07" name="Text Box 2081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08" name="Text Box 2081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09" name="Text Box 2082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10" name="Text Box 2082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11" name="Text Box 2082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12" name="Text Box 2082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13" name="Text Box 2082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14" name="Text Box 2082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15" name="Text Box 2082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16" name="Text Box 2082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17" name="Text Box 2082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18" name="Text Box 2082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19" name="Text Box 2083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20" name="Text Box 2083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21" name="Text Box 2083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22" name="Text Box 2083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23" name="Text Box 2083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24" name="Text Box 2083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25" name="Text Box 2083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26" name="Text Box 2083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27" name="Text Box 2083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28" name="Text Box 2083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29" name="Text Box 2084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30" name="Text Box 2084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31" name="Text Box 2084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32" name="Text Box 2084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33" name="Text Box 2084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34" name="Text Box 2084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35" name="Text Box 2084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36" name="Text Box 2084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37" name="Text Box 2084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38" name="Text Box 2084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39" name="Text Box 2085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40" name="Text Box 2085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41" name="Text Box 2085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42" name="Text Box 2085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43" name="Text Box 2085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44" name="Text Box 2085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45" name="Text Box 2085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46" name="Text Box 2085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47" name="Text Box 2085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48" name="Text Box 2085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49" name="Text Box 2086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50" name="Text Box 2086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51" name="Text Box 2086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52" name="Text Box 2086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53" name="Text Box 2086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54" name="Text Box 2086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55" name="Text Box 2086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56" name="Text Box 2086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57" name="Text Box 2086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58" name="Text Box 2086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59" name="Text Box 2087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60" name="Text Box 2087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61" name="Text Box 2087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62" name="Text Box 2087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63" name="Text Box 2087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64" name="Text Box 2087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65" name="Text Box 2087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66" name="Text Box 2087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67" name="Text Box 2087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68" name="Text Box 2087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69" name="Text Box 2088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70" name="Text Box 2088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71" name="Text Box 2088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72" name="Text Box 2088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73" name="Text Box 2088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74" name="Text Box 2088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75" name="Text Box 2088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76" name="Text Box 2088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77" name="Text Box 2088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78" name="Text Box 2088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79" name="Text Box 2089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80" name="Text Box 2089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81" name="Text Box 2089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82" name="Text Box 2089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83" name="Text Box 2089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84" name="Text Box 2089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85" name="Text Box 2089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86" name="Text Box 2089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87" name="Text Box 2089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88" name="Text Box 2089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89" name="Text Box 2090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90" name="Text Box 2090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91" name="Text Box 2090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92" name="Text Box 2090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93" name="Text Box 2090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94" name="Text Box 2090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95" name="Text Box 2090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96" name="Text Box 2090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97" name="Text Box 2090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98" name="Text Box 2090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499" name="Text Box 2091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00" name="Text Box 2091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01" name="Text Box 2091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02" name="Text Box 2091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03" name="Text Box 2091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04" name="Text Box 2091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05" name="Text Box 2091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06" name="Text Box 2091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07" name="Text Box 2091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08" name="Text Box 2091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09" name="Text Box 2092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10" name="Text Box 2092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11" name="Text Box 2092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12" name="Text Box 2092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13" name="Text Box 2092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14" name="Text Box 2092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15" name="Text Box 2092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16" name="Text Box 2092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17" name="Text Box 2092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18" name="Text Box 2092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19" name="Text Box 2093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20" name="Text Box 2093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21" name="Text Box 2093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22" name="Text Box 2093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23" name="Text Box 2093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24" name="Text Box 2093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25" name="Text Box 2093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26" name="Text Box 2093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27" name="Text Box 2093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28" name="Text Box 2093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29" name="Text Box 2094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30" name="Text Box 2094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31" name="Text Box 2094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32" name="Text Box 2094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33" name="Text Box 2094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34" name="Text Box 2094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35" name="Text Box 2094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36" name="Text Box 2094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37" name="Text Box 2094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38" name="Text Box 2094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39" name="Text Box 2095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40" name="Text Box 2095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41" name="Text Box 2095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42" name="Text Box 2095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43" name="Text Box 2095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44" name="Text Box 2095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45" name="Text Box 2095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46" name="Text Box 2095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47" name="Text Box 2095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48" name="Text Box 2095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49" name="Text Box 2096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50" name="Text Box 2096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51" name="Text Box 2096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52" name="Text Box 2096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53" name="Text Box 2096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54" name="Text Box 2096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55" name="Text Box 2096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56" name="Text Box 2096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57" name="Text Box 2096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58" name="Text Box 2096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59" name="Text Box 2097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60" name="Text Box 2097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61" name="Text Box 2097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62" name="Text Box 2097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63" name="Text Box 2097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64" name="Text Box 2097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65" name="Text Box 2097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66" name="Text Box 2097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67" name="Text Box 2097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68" name="Text Box 2097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69" name="Text Box 2098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70" name="Text Box 2098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71" name="Text Box 2098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72" name="Text Box 2098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73" name="Text Box 2098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74" name="Text Box 2098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75" name="Text Box 2098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76" name="Text Box 2098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77" name="Text Box 2098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78" name="Text Box 2098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79" name="Text Box 2099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80" name="Text Box 2099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81" name="Text Box 2099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82" name="Text Box 2099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83" name="Text Box 2099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84" name="Text Box 2099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85" name="Text Box 2099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86" name="Text Box 2099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87" name="Text Box 2099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88" name="Text Box 2099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89" name="Text Box 2100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90" name="Text Box 2100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91" name="Text Box 2100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92" name="Text Box 2100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93" name="Text Box 2100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94" name="Text Box 2100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95" name="Text Box 2100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96" name="Text Box 2100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97" name="Text Box 2100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98" name="Text Box 2100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599" name="Text Box 2101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00" name="Text Box 2101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01" name="Text Box 2101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02" name="Text Box 2101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03" name="Text Box 2101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04" name="Text Box 2101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05" name="Text Box 2101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06" name="Text Box 2101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07" name="Text Box 2101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08" name="Text Box 2101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09" name="Text Box 2102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10" name="Text Box 2102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11" name="Text Box 2102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12" name="Text Box 2102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13" name="Text Box 2102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14" name="Text Box 2102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15" name="Text Box 2102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16" name="Text Box 2102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17" name="Text Box 2102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18" name="Text Box 2102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19" name="Text Box 2103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20" name="Text Box 2103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21" name="Text Box 2103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22" name="Text Box 2103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23" name="Text Box 2103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24" name="Text Box 2103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25" name="Text Box 2103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26" name="Text Box 2103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27" name="Text Box 2103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28" name="Text Box 2103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29" name="Text Box 2104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30" name="Text Box 2104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31" name="Text Box 2104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32" name="Text Box 2104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33" name="Text Box 2104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34" name="Text Box 2104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35" name="Text Box 2104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36" name="Text Box 2104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37" name="Text Box 2104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38" name="Text Box 2104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39" name="Text Box 2105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40" name="Text Box 2105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41" name="Text Box 2105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42" name="Text Box 2105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43" name="Text Box 2105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44" name="Text Box 2105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45" name="Text Box 2105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46" name="Text Box 2105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47" name="Text Box 2105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48" name="Text Box 2105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49" name="Text Box 2106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50" name="Text Box 2106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51" name="Text Box 2106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52" name="Text Box 2106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53" name="Text Box 2106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54" name="Text Box 2106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55" name="Text Box 2106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56" name="Text Box 2106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57" name="Text Box 2106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58" name="Text Box 2106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59" name="Text Box 2107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60" name="Text Box 2107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61" name="Text Box 2107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62" name="Text Box 2107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63" name="Text Box 2107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64" name="Text Box 2107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65" name="Text Box 2107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66" name="Text Box 2107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67" name="Text Box 2107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68" name="Text Box 2107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69" name="Text Box 2108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70" name="Text Box 2108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71" name="Text Box 2108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72" name="Text Box 2108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73" name="Text Box 2108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74" name="Text Box 2108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75" name="Text Box 2108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76" name="Text Box 2108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77" name="Text Box 2108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78" name="Text Box 2108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79" name="Text Box 2109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80" name="Text Box 2109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81" name="Text Box 2109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82" name="Text Box 2109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83" name="Text Box 2109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84" name="Text Box 2109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85" name="Text Box 2109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86" name="Text Box 2109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87" name="Text Box 2109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88" name="Text Box 2109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89" name="Text Box 2110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90" name="Text Box 2110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91" name="Text Box 2110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92" name="Text Box 2110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93" name="Text Box 2110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94" name="Text Box 2110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95" name="Text Box 2110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96" name="Text Box 2110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97" name="Text Box 2110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98" name="Text Box 2110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699" name="Text Box 2111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00" name="Text Box 2111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01" name="Text Box 2111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02" name="Text Box 2111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03" name="Text Box 2111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04" name="Text Box 2111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05" name="Text Box 2111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06" name="Text Box 2111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07" name="Text Box 2111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08" name="Text Box 2111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09" name="Text Box 2112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10" name="Text Box 2112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11" name="Text Box 2112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12" name="Text Box 2112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13" name="Text Box 2112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14" name="Text Box 2112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15" name="Text Box 2112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16" name="Text Box 2112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17" name="Text Box 2112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18" name="Text Box 2112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19" name="Text Box 2113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20" name="Text Box 2113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21" name="Text Box 2113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22" name="Text Box 2113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23" name="Text Box 2113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24" name="Text Box 2113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25" name="Text Box 2113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26" name="Text Box 2113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27" name="Text Box 2113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28" name="Text Box 2113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29" name="Text Box 2114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30" name="Text Box 2114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31" name="Text Box 2114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32" name="Text Box 2114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33" name="Text Box 2114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34" name="Text Box 2114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35" name="Text Box 2114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36" name="Text Box 2114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37" name="Text Box 2114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38" name="Text Box 2114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39" name="Text Box 2115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40" name="Text Box 2115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41" name="Text Box 2115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42" name="Text Box 2115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43" name="Text Box 2115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44" name="Text Box 2115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45" name="Text Box 2115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46" name="Text Box 2115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47" name="Text Box 2115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48" name="Text Box 2115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49" name="Text Box 2116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50" name="Text Box 2116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51" name="Text Box 2116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52" name="Text Box 2116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53" name="Text Box 2116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54" name="Text Box 2116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55" name="Text Box 2116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56" name="Text Box 2116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57" name="Text Box 2116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58" name="Text Box 2116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59" name="Text Box 2117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60" name="Text Box 2117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61" name="Text Box 2117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62" name="Text Box 2117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63" name="Text Box 2117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64" name="Text Box 2117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65" name="Text Box 2117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66" name="Text Box 2117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67" name="Text Box 2117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68" name="Text Box 2117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69" name="Text Box 2118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70" name="Text Box 2118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71" name="Text Box 2118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72" name="Text Box 2118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73" name="Text Box 2118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74" name="Text Box 2118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75" name="Text Box 2118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76" name="Text Box 2118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77" name="Text Box 2118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78" name="Text Box 2118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79" name="Text Box 2119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80" name="Text Box 2119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81" name="Text Box 2119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82" name="Text Box 2119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83" name="Text Box 2119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84" name="Text Box 2119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85" name="Text Box 2119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86" name="Text Box 2119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87" name="Text Box 2119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88" name="Text Box 2119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89" name="Text Box 2120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90" name="Text Box 2120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91" name="Text Box 2120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92" name="Text Box 2120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93" name="Text Box 2120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94" name="Text Box 2120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95" name="Text Box 2120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96" name="Text Box 2120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97" name="Text Box 2120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98" name="Text Box 2120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799" name="Text Box 2121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00" name="Text Box 2121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01" name="Text Box 2121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02" name="Text Box 2121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03" name="Text Box 2121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04" name="Text Box 2121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05" name="Text Box 2121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06" name="Text Box 2121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07" name="Text Box 2121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08" name="Text Box 2121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09" name="Text Box 2122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10" name="Text Box 2122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11" name="Text Box 2122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12" name="Text Box 2122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13" name="Text Box 2122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14" name="Text Box 2122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15" name="Text Box 2122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16" name="Text Box 2122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17" name="Text Box 2122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18" name="Text Box 2122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19" name="Text Box 2123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20" name="Text Box 2123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21" name="Text Box 2123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22" name="Text Box 2123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23" name="Text Box 2123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24" name="Text Box 2123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25" name="Text Box 2123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26" name="Text Box 2123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27" name="Text Box 2123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28" name="Text Box 2123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29" name="Text Box 2124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30" name="Text Box 2124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31" name="Text Box 2124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32" name="Text Box 2124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33" name="Text Box 2124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34" name="Text Box 2124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35" name="Text Box 2124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36" name="Text Box 2124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37" name="Text Box 2124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38" name="Text Box 2124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39" name="Text Box 2125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40" name="Text Box 2125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41" name="Text Box 2125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42" name="Text Box 2125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43" name="Text Box 2125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44" name="Text Box 2125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45" name="Text Box 2125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46" name="Text Box 2125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47" name="Text Box 2125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48" name="Text Box 2125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49" name="Text Box 2126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50" name="Text Box 2126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51" name="Text Box 2126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52" name="Text Box 2126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53" name="Text Box 2126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54" name="Text Box 2126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55" name="Text Box 2126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56" name="Text Box 2126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57" name="Text Box 2126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58" name="Text Box 2126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59" name="Text Box 2127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60" name="Text Box 2127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61" name="Text Box 2127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62" name="Text Box 2127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63" name="Text Box 2127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64" name="Text Box 2127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65" name="Text Box 2127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66" name="Text Box 2127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67" name="Text Box 2127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68" name="Text Box 2127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69" name="Text Box 2128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70" name="Text Box 2128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71" name="Text Box 2128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72" name="Text Box 2128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73" name="Text Box 2128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74" name="Text Box 2128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75" name="Text Box 2128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76" name="Text Box 2128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77" name="Text Box 2128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78" name="Text Box 2128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79" name="Text Box 2129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80" name="Text Box 2129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81" name="Text Box 2129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82" name="Text Box 2129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83" name="Text Box 2129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84" name="Text Box 2129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85" name="Text Box 2129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86" name="Text Box 2129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87" name="Text Box 2129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88" name="Text Box 2129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89" name="Text Box 2130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90" name="Text Box 2130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91" name="Text Box 2130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92" name="Text Box 2130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93" name="Text Box 2130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94" name="Text Box 2130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95" name="Text Box 2130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96" name="Text Box 2130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97" name="Text Box 2130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98" name="Text Box 2130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899" name="Text Box 2131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00" name="Text Box 2131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01" name="Text Box 2131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02" name="Text Box 2131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03" name="Text Box 2131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04" name="Text Box 2131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05" name="Text Box 2131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06" name="Text Box 2131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07" name="Text Box 2131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08" name="Text Box 2131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09" name="Text Box 2132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10" name="Text Box 2132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11" name="Text Box 2132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12" name="Text Box 2132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13" name="Text Box 2132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14" name="Text Box 2132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15" name="Text Box 2132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16" name="Text Box 2132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17" name="Text Box 2132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18" name="Text Box 2132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19" name="Text Box 2133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20" name="Text Box 2133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21" name="Text Box 2133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22" name="Text Box 2133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23" name="Text Box 2133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24" name="Text Box 2133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25" name="Text Box 2133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26" name="Text Box 2133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27" name="Text Box 2133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28" name="Text Box 2133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29" name="Text Box 2134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30" name="Text Box 2134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31" name="Text Box 2134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32" name="Text Box 2134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33" name="Text Box 2134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34" name="Text Box 2134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35" name="Text Box 2134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36" name="Text Box 2134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37" name="Text Box 2134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38" name="Text Box 2134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39" name="Text Box 2135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40" name="Text Box 2135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41" name="Text Box 2135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42" name="Text Box 2135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43" name="Text Box 2135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44" name="Text Box 2135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45" name="Text Box 2135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46" name="Text Box 2135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47" name="Text Box 2135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48" name="Text Box 2135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49" name="Text Box 2136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50" name="Text Box 2136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51" name="Text Box 2136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52" name="Text Box 2136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53" name="Text Box 2136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54" name="Text Box 2136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55" name="Text Box 2136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56" name="Text Box 2136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57" name="Text Box 2136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58" name="Text Box 2136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59" name="Text Box 2137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60" name="Text Box 2137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61" name="Text Box 2137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62" name="Text Box 2137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63" name="Text Box 2137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64" name="Text Box 2137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65" name="Text Box 2137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66" name="Text Box 2137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67" name="Text Box 2137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68" name="Text Box 2137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69" name="Text Box 2138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70" name="Text Box 2138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71" name="Text Box 2138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72" name="Text Box 2138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73" name="Text Box 2138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74" name="Text Box 2138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75" name="Text Box 2138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76" name="Text Box 2138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77" name="Text Box 2138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78" name="Text Box 2138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79" name="Text Box 2139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80" name="Text Box 2139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81" name="Text Box 2139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82" name="Text Box 2139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83" name="Text Box 2139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84" name="Text Box 2139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85" name="Text Box 2139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86" name="Text Box 2139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87" name="Text Box 2139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88" name="Text Box 2139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89" name="Text Box 2140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90" name="Text Box 2140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91" name="Text Box 2140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92" name="Text Box 2140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93" name="Text Box 2140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94" name="Text Box 2140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95" name="Text Box 2140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96" name="Text Box 2140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97" name="Text Box 2140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98" name="Text Box 2140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4999" name="Text Box 2141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00" name="Text Box 2141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01" name="Text Box 2141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02" name="Text Box 2141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03" name="Text Box 2141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04" name="Text Box 2141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05" name="Text Box 2141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06" name="Text Box 2141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07" name="Text Box 2141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08" name="Text Box 2141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09" name="Text Box 2142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10" name="Text Box 2142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11" name="Text Box 2142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12" name="Text Box 2142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13" name="Text Box 2142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14" name="Text Box 2142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15" name="Text Box 2142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16" name="Text Box 2142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17" name="Text Box 2142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18" name="Text Box 2142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19" name="Text Box 2143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20" name="Text Box 2143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21" name="Text Box 2143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22" name="Text Box 2143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23" name="Text Box 2143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24" name="Text Box 2143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25" name="Text Box 2143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26" name="Text Box 2143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27" name="Text Box 2143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28" name="Text Box 2143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29" name="Text Box 2144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30" name="Text Box 2144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31" name="Text Box 2144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32" name="Text Box 2144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33" name="Text Box 2144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34" name="Text Box 2144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35" name="Text Box 2144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36" name="Text Box 2144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37" name="Text Box 2144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38" name="Text Box 2144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39" name="Text Box 2145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40" name="Text Box 2145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41" name="Text Box 2145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42" name="Text Box 2145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43" name="Text Box 2145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44" name="Text Box 2145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45" name="Text Box 2145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46" name="Text Box 2145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47" name="Text Box 2145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48" name="Text Box 2145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49" name="Text Box 2146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50" name="Text Box 2146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51" name="Text Box 2146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52" name="Text Box 2146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53" name="Text Box 2146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54" name="Text Box 2146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55" name="Text Box 2146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56" name="Text Box 2146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57" name="Text Box 2146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58" name="Text Box 2146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59" name="Text Box 2147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60" name="Text Box 2147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61" name="Text Box 2147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62" name="Text Box 2147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63" name="Text Box 2147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64" name="Text Box 2147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65" name="Text Box 2147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66" name="Text Box 2147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67" name="Text Box 2147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68" name="Text Box 2147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69" name="Text Box 2148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70" name="Text Box 2148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71" name="Text Box 2148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72" name="Text Box 2148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73" name="Text Box 2148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74" name="Text Box 2148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75" name="Text Box 2148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76" name="Text Box 2148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77" name="Text Box 2148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78" name="Text Box 2148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79" name="Text Box 2149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80" name="Text Box 2149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81" name="Text Box 2149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82" name="Text Box 2149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83" name="Text Box 2149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84" name="Text Box 2149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85" name="Text Box 2149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86" name="Text Box 2149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87" name="Text Box 2149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88" name="Text Box 2149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89" name="Text Box 2150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90" name="Text Box 2150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91" name="Text Box 2150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92" name="Text Box 2150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93" name="Text Box 2150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94" name="Text Box 2150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95" name="Text Box 2150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96" name="Text Box 2150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97" name="Text Box 2150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98" name="Text Box 2150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099" name="Text Box 2151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00" name="Text Box 2151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01" name="Text Box 2151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02" name="Text Box 2151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03" name="Text Box 2151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04" name="Text Box 2151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05" name="Text Box 2151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06" name="Text Box 2151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07" name="Text Box 2151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08" name="Text Box 2151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09" name="Text Box 2152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10" name="Text Box 2152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11" name="Text Box 2152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12" name="Text Box 2152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13" name="Text Box 2152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14" name="Text Box 2152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15" name="Text Box 2152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16" name="Text Box 2152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17" name="Text Box 2152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18" name="Text Box 2152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19" name="Text Box 2153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20" name="Text Box 2153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21" name="Text Box 2153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22" name="Text Box 2153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23" name="Text Box 2153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24" name="Text Box 2153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25" name="Text Box 2153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26" name="Text Box 2153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27" name="Text Box 2153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28" name="Text Box 2153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29" name="Text Box 2154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30" name="Text Box 2154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31" name="Text Box 2154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32" name="Text Box 2154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33" name="Text Box 2154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34" name="Text Box 2154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35" name="Text Box 2154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36" name="Text Box 2154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37" name="Text Box 2154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38" name="Text Box 2154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39" name="Text Box 2155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40" name="Text Box 2155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41" name="Text Box 2155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42" name="Text Box 2155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43" name="Text Box 2155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44" name="Text Box 2155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45" name="Text Box 2155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46" name="Text Box 2155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47" name="Text Box 2155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48" name="Text Box 2155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49" name="Text Box 2156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50" name="Text Box 2156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51" name="Text Box 2156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52" name="Text Box 2156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53" name="Text Box 2156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54" name="Text Box 2156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55" name="Text Box 2156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56" name="Text Box 2156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57" name="Text Box 2156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58" name="Text Box 2156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59" name="Text Box 2157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60" name="Text Box 2157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61" name="Text Box 2157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62" name="Text Box 2157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63" name="Text Box 2157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64" name="Text Box 2157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65" name="Text Box 2157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66" name="Text Box 2157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67" name="Text Box 2157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68" name="Text Box 2157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69" name="Text Box 2158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70" name="Text Box 2158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71" name="Text Box 2158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72" name="Text Box 2158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73" name="Text Box 2158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74" name="Text Box 2158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75" name="Text Box 2158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76" name="Text Box 2158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77" name="Text Box 2158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78" name="Text Box 2158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79" name="Text Box 2159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80" name="Text Box 2159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81" name="Text Box 2159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82" name="Text Box 2159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83" name="Text Box 2159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84" name="Text Box 2159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85" name="Text Box 2159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86" name="Text Box 2159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87" name="Text Box 2159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88" name="Text Box 2159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89" name="Text Box 2160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90" name="Text Box 2160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91" name="Text Box 2160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92" name="Text Box 2160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93" name="Text Box 2160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94" name="Text Box 2160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95" name="Text Box 2160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96" name="Text Box 2160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97" name="Text Box 2160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98" name="Text Box 2160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199" name="Text Box 2161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00" name="Text Box 2161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01" name="Text Box 2161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02" name="Text Box 2161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03" name="Text Box 2161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04" name="Text Box 2161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05" name="Text Box 2161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06" name="Text Box 2161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07" name="Text Box 2161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08" name="Text Box 2161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09" name="Text Box 2162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10" name="Text Box 2162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11" name="Text Box 2162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12" name="Text Box 2162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13" name="Text Box 2162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14" name="Text Box 2162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15" name="Text Box 2162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16" name="Text Box 2162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17" name="Text Box 2162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18" name="Text Box 2162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19" name="Text Box 2163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20" name="Text Box 2163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21" name="Text Box 2163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22" name="Text Box 2163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23" name="Text Box 2163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24" name="Text Box 2163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25" name="Text Box 2163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26" name="Text Box 2163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27" name="Text Box 2163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28" name="Text Box 2163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29" name="Text Box 2164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30" name="Text Box 2164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31" name="Text Box 2164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32" name="Text Box 2164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33" name="Text Box 2164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34" name="Text Box 2164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35" name="Text Box 2164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36" name="Text Box 2164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37" name="Text Box 2164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38" name="Text Box 2164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39" name="Text Box 2165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40" name="Text Box 2165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41" name="Text Box 2165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42" name="Text Box 2165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43" name="Text Box 2165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44" name="Text Box 2165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45" name="Text Box 2165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46" name="Text Box 2165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47" name="Text Box 2165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48" name="Text Box 2165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49" name="Text Box 2166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50" name="Text Box 2166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51" name="Text Box 2166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52" name="Text Box 2166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53" name="Text Box 2166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54" name="Text Box 2166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55" name="Text Box 2166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56" name="Text Box 2166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57" name="Text Box 2166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58" name="Text Box 2166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59" name="Text Box 2167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60" name="Text Box 2167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61" name="Text Box 2167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62" name="Text Box 2167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63" name="Text Box 2167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64" name="Text Box 2167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65" name="Text Box 2167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66" name="Text Box 2167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67" name="Text Box 2167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68" name="Text Box 2167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69" name="Text Box 2168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70" name="Text Box 2168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71" name="Text Box 2168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72" name="Text Box 2168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73" name="Text Box 2168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74" name="Text Box 2168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75" name="Text Box 2168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76" name="Text Box 2168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77" name="Text Box 2168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78" name="Text Box 2168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79" name="Text Box 2169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80" name="Text Box 2169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81" name="Text Box 2169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82" name="Text Box 2169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83" name="Text Box 2169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84" name="Text Box 2169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85" name="Text Box 2169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86" name="Text Box 2169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87" name="Text Box 2169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88" name="Text Box 2169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89" name="Text Box 2170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90" name="Text Box 2170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91" name="Text Box 2170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92" name="Text Box 2170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93" name="Text Box 2170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94" name="Text Box 2170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95" name="Text Box 2170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96" name="Text Box 2170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97" name="Text Box 2170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98" name="Text Box 2170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299" name="Text Box 2171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00" name="Text Box 2171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01" name="Text Box 2171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02" name="Text Box 2171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03" name="Text Box 2171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04" name="Text Box 2171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05" name="Text Box 2171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06" name="Text Box 2171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07" name="Text Box 2171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08" name="Text Box 2171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09" name="Text Box 2172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10" name="Text Box 2172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11" name="Text Box 2172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12" name="Text Box 2172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13" name="Text Box 2172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14" name="Text Box 2172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15" name="Text Box 2172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16" name="Text Box 2172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17" name="Text Box 2172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18" name="Text Box 2172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19" name="Text Box 2173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20" name="Text Box 2173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21" name="Text Box 2173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22" name="Text Box 2173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23" name="Text Box 2173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24" name="Text Box 2173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25" name="Text Box 2173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26" name="Text Box 2173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27" name="Text Box 2173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28" name="Text Box 2173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29" name="Text Box 2174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30" name="Text Box 2174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31" name="Text Box 2174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32" name="Text Box 2174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33" name="Text Box 2174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34" name="Text Box 2174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35" name="Text Box 2174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36" name="Text Box 2174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37" name="Text Box 2174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38" name="Text Box 2174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39" name="Text Box 2175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40" name="Text Box 2175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41" name="Text Box 2175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42" name="Text Box 2175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43" name="Text Box 2175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44" name="Text Box 2175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45" name="Text Box 2175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46" name="Text Box 2175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47" name="Text Box 2175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48" name="Text Box 2175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49" name="Text Box 2176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50" name="Text Box 2176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51" name="Text Box 2176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52" name="Text Box 2176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53" name="Text Box 2176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54" name="Text Box 2176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55" name="Text Box 2176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56" name="Text Box 2176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57" name="Text Box 2176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58" name="Text Box 2176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59" name="Text Box 2177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60" name="Text Box 2177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61" name="Text Box 2177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62" name="Text Box 2177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63" name="Text Box 2177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64" name="Text Box 2177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65" name="Text Box 2177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66" name="Text Box 2177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67" name="Text Box 2177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68" name="Text Box 2177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69" name="Text Box 2178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70" name="Text Box 2178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71" name="Text Box 2178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72" name="Text Box 2178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73" name="Text Box 2178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74" name="Text Box 2178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75" name="Text Box 2178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76" name="Text Box 2178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77" name="Text Box 2178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78" name="Text Box 2178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79" name="Text Box 2179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80" name="Text Box 2179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81" name="Text Box 2179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82" name="Text Box 2179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83" name="Text Box 2179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84" name="Text Box 2179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85" name="Text Box 2179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86" name="Text Box 2179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87" name="Text Box 2179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88" name="Text Box 2179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89" name="Text Box 2180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90" name="Text Box 2180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91" name="Text Box 2180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92" name="Text Box 2180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93" name="Text Box 2180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94" name="Text Box 2180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95" name="Text Box 2180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96" name="Text Box 2180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97" name="Text Box 2180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98" name="Text Box 2180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399" name="Text Box 2181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00" name="Text Box 2181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01" name="Text Box 2181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02" name="Text Box 2181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03" name="Text Box 2181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04" name="Text Box 2181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05" name="Text Box 2181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06" name="Text Box 2181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07" name="Text Box 2181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08" name="Text Box 2181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09" name="Text Box 2182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10" name="Text Box 2182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11" name="Text Box 2182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12" name="Text Box 2182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13" name="Text Box 2182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14" name="Text Box 2182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15" name="Text Box 2182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16" name="Text Box 2182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17" name="Text Box 2182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18" name="Text Box 2182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19" name="Text Box 2183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20" name="Text Box 2183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21" name="Text Box 2183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22" name="Text Box 2183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23" name="Text Box 2183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24" name="Text Box 2183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25" name="Text Box 2183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26" name="Text Box 2183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27" name="Text Box 2183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28" name="Text Box 2183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29" name="Text Box 2184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30" name="Text Box 2184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31" name="Text Box 2184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32" name="Text Box 2184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33" name="Text Box 2184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34" name="Text Box 2184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35" name="Text Box 2184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36" name="Text Box 2184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37" name="Text Box 2184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38" name="Text Box 2184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39" name="Text Box 2185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40" name="Text Box 2185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41" name="Text Box 2185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42" name="Text Box 2185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43" name="Text Box 2185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44" name="Text Box 2185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45" name="Text Box 2185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46" name="Text Box 2185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47" name="Text Box 2185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48" name="Text Box 2185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49" name="Text Box 2186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50" name="Text Box 2186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51" name="Text Box 2186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52" name="Text Box 2186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53" name="Text Box 2186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54" name="Text Box 2186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55" name="Text Box 2186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56" name="Text Box 2186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57" name="Text Box 2186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58" name="Text Box 2186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59" name="Text Box 2187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60" name="Text Box 2187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61" name="Text Box 2187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62" name="Text Box 2187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63" name="Text Box 2187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64" name="Text Box 2187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65" name="Text Box 2187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66" name="Text Box 2187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67" name="Text Box 2187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68" name="Text Box 2187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69" name="Text Box 2188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70" name="Text Box 2188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71" name="Text Box 2188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72" name="Text Box 2188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73" name="Text Box 2188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74" name="Text Box 2188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75" name="Text Box 2188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76" name="Text Box 2188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77" name="Text Box 2188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78" name="Text Box 2188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79" name="Text Box 2189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80" name="Text Box 2189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81" name="Text Box 2189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82" name="Text Box 2189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83" name="Text Box 2189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84" name="Text Box 2189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85" name="Text Box 2189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86" name="Text Box 2189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87" name="Text Box 2189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88" name="Text Box 2189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89" name="Text Box 2190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90" name="Text Box 2190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91" name="Text Box 2190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92" name="Text Box 2190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93" name="Text Box 2190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94" name="Text Box 2190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95" name="Text Box 2190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96" name="Text Box 2190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97" name="Text Box 2190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98" name="Text Box 2190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499" name="Text Box 2191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00" name="Text Box 2191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01" name="Text Box 2191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02" name="Text Box 2191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03" name="Text Box 2191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04" name="Text Box 2191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05" name="Text Box 2191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06" name="Text Box 2191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07" name="Text Box 2191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08" name="Text Box 2191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09" name="Text Box 2192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10" name="Text Box 2192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11" name="Text Box 2192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12" name="Text Box 2192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13" name="Text Box 2192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14" name="Text Box 2192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15" name="Text Box 2192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16" name="Text Box 2192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17" name="Text Box 2192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18" name="Text Box 2192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19" name="Text Box 2193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20" name="Text Box 2193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21" name="Text Box 2193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22" name="Text Box 2193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23" name="Text Box 2193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24" name="Text Box 2193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25" name="Text Box 2193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26" name="Text Box 2193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27" name="Text Box 2193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28" name="Text Box 2193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29" name="Text Box 2194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30" name="Text Box 2194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31" name="Text Box 2194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32" name="Text Box 2194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33" name="Text Box 2194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34" name="Text Box 2194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35" name="Text Box 2194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36" name="Text Box 2194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37" name="Text Box 2194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38" name="Text Box 2194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39" name="Text Box 2195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40" name="Text Box 2195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41" name="Text Box 2195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42" name="Text Box 2195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43" name="Text Box 2195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44" name="Text Box 2195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45" name="Text Box 2195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46" name="Text Box 2195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47" name="Text Box 2195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48" name="Text Box 2195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49" name="Text Box 2196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50" name="Text Box 2196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51" name="Text Box 2196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52" name="Text Box 2196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53" name="Text Box 2196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54" name="Text Box 2196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55" name="Text Box 2196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56" name="Text Box 2196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57" name="Text Box 2196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58" name="Text Box 2196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59" name="Text Box 2197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60" name="Text Box 2197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61" name="Text Box 2197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62" name="Text Box 2197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63" name="Text Box 2197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64" name="Text Box 2197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65" name="Text Box 2197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66" name="Text Box 2197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67" name="Text Box 2197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68" name="Text Box 2197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69" name="Text Box 2198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70" name="Text Box 2198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71" name="Text Box 2198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72" name="Text Box 2198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73" name="Text Box 2198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74" name="Text Box 2198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75" name="Text Box 2198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76" name="Text Box 2198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77" name="Text Box 2198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78" name="Text Box 2198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79" name="Text Box 2199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80" name="Text Box 2199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81" name="Text Box 2199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82" name="Text Box 2199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83" name="Text Box 2199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84" name="Text Box 2199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85" name="Text Box 2199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86" name="Text Box 2199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87" name="Text Box 2199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88" name="Text Box 2199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89" name="Text Box 2200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90" name="Text Box 2200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91" name="Text Box 2200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92" name="Text Box 2200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93" name="Text Box 2200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94" name="Text Box 2200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95" name="Text Box 2200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96" name="Text Box 2200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97" name="Text Box 2200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98" name="Text Box 2200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599" name="Text Box 2201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00" name="Text Box 2201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01" name="Text Box 2201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02" name="Text Box 2201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03" name="Text Box 2201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04" name="Text Box 2201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05" name="Text Box 2201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06" name="Text Box 2201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07" name="Text Box 2201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08" name="Text Box 2201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09" name="Text Box 2202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10" name="Text Box 2202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11" name="Text Box 2202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12" name="Text Box 2202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13" name="Text Box 2202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14" name="Text Box 2202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15" name="Text Box 2202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16" name="Text Box 2202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17" name="Text Box 2202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18" name="Text Box 2202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19" name="Text Box 2203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20" name="Text Box 2203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21" name="Text Box 2203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22" name="Text Box 2203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23" name="Text Box 2203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24" name="Text Box 2203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25" name="Text Box 2203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26" name="Text Box 2203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27" name="Text Box 2203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28" name="Text Box 2203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29" name="Text Box 2204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30" name="Text Box 2204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31" name="Text Box 2204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32" name="Text Box 2204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33" name="Text Box 2204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34" name="Text Box 2204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35" name="Text Box 2204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36" name="Text Box 2204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37" name="Text Box 2204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38" name="Text Box 2204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39" name="Text Box 2205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40" name="Text Box 2205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41" name="Text Box 2205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42" name="Text Box 2205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43" name="Text Box 2205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44" name="Text Box 2205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45" name="Text Box 2205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46" name="Text Box 2205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47" name="Text Box 2205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48" name="Text Box 2205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49" name="Text Box 2206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50" name="Text Box 2206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51" name="Text Box 2206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52" name="Text Box 2206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53" name="Text Box 2206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54" name="Text Box 2206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55" name="Text Box 2206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56" name="Text Box 2206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57" name="Text Box 2206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58" name="Text Box 2206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59" name="Text Box 2207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60" name="Text Box 2207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61" name="Text Box 2207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62" name="Text Box 2207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63" name="Text Box 2207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64" name="Text Box 2207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65" name="Text Box 2207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66" name="Text Box 2207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67" name="Text Box 2207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68" name="Text Box 2207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69" name="Text Box 2208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70" name="Text Box 2208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71" name="Text Box 2208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72" name="Text Box 2208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73" name="Text Box 2208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74" name="Text Box 2208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75" name="Text Box 2208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76" name="Text Box 2208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77" name="Text Box 2208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78" name="Text Box 2208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79" name="Text Box 2209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80" name="Text Box 2209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81" name="Text Box 2209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82" name="Text Box 2209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83" name="Text Box 2209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84" name="Text Box 2209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85" name="Text Box 2209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86" name="Text Box 2209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87" name="Text Box 2209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88" name="Text Box 2209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89" name="Text Box 2210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90" name="Text Box 2210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91" name="Text Box 2210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92" name="Text Box 2210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93" name="Text Box 2210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94" name="Text Box 2210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95" name="Text Box 2210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96" name="Text Box 2210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97" name="Text Box 2210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98" name="Text Box 2210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699" name="Text Box 2211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00" name="Text Box 2211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01" name="Text Box 2211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02" name="Text Box 2211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03" name="Text Box 2211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04" name="Text Box 2211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05" name="Text Box 2211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06" name="Text Box 2211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07" name="Text Box 2211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08" name="Text Box 2211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09" name="Text Box 2212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10" name="Text Box 2212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11" name="Text Box 2212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12" name="Text Box 2212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13" name="Text Box 2212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14" name="Text Box 2212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15" name="Text Box 2212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16" name="Text Box 2212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17" name="Text Box 2212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18" name="Text Box 2212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19" name="Text Box 2213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20" name="Text Box 2213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21" name="Text Box 2213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22" name="Text Box 2213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23" name="Text Box 2213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24" name="Text Box 2213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25" name="Text Box 2213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26" name="Text Box 2213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27" name="Text Box 2213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28" name="Text Box 2213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29" name="Text Box 2214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30" name="Text Box 2214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31" name="Text Box 2214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32" name="Text Box 2214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33" name="Text Box 2214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34" name="Text Box 2214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35" name="Text Box 2214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36" name="Text Box 2214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37" name="Text Box 2214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38" name="Text Box 2214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39" name="Text Box 2215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40" name="Text Box 2215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41" name="Text Box 2215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42" name="Text Box 2215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43" name="Text Box 2215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44" name="Text Box 2215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45" name="Text Box 2215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46" name="Text Box 2215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47" name="Text Box 2215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48" name="Text Box 2215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49" name="Text Box 2216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50" name="Text Box 2216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51" name="Text Box 2216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52" name="Text Box 2216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53" name="Text Box 2216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54" name="Text Box 2216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55" name="Text Box 2216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56" name="Text Box 2216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57" name="Text Box 2216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58" name="Text Box 2216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59" name="Text Box 2217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60" name="Text Box 2217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61" name="Text Box 2217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62" name="Text Box 2217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63" name="Text Box 2217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64" name="Text Box 2217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65" name="Text Box 2217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66" name="Text Box 2217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67" name="Text Box 2217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68" name="Text Box 2217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69" name="Text Box 2218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70" name="Text Box 2218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71" name="Text Box 2218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72" name="Text Box 2218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73" name="Text Box 2218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74" name="Text Box 2218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75" name="Text Box 2218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76" name="Text Box 2218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77" name="Text Box 2218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78" name="Text Box 2218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79" name="Text Box 2219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80" name="Text Box 2219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81" name="Text Box 2219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82" name="Text Box 2219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83" name="Text Box 2219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84" name="Text Box 2219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85" name="Text Box 2219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86" name="Text Box 2219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87" name="Text Box 2219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88" name="Text Box 2219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89" name="Text Box 2220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90" name="Text Box 2220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91" name="Text Box 2220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92" name="Text Box 2220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93" name="Text Box 2220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94" name="Text Box 2220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95" name="Text Box 2220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96" name="Text Box 2220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97" name="Text Box 2220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98" name="Text Box 2220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799" name="Text Box 2221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00" name="Text Box 2221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01" name="Text Box 2221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02" name="Text Box 2221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03" name="Text Box 2221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04" name="Text Box 2221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05" name="Text Box 2221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06" name="Text Box 2221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07" name="Text Box 2221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08" name="Text Box 2221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09" name="Text Box 2222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10" name="Text Box 2222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11" name="Text Box 2222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12" name="Text Box 2222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13" name="Text Box 2222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14" name="Text Box 2222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15" name="Text Box 2222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16" name="Text Box 2222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17" name="Text Box 2222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18" name="Text Box 2222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19" name="Text Box 2223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20" name="Text Box 2223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21" name="Text Box 2223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22" name="Text Box 2223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23" name="Text Box 2223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24" name="Text Box 2223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25" name="Text Box 2223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26" name="Text Box 2223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27" name="Text Box 2223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28" name="Text Box 2223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29" name="Text Box 2224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30" name="Text Box 2224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31" name="Text Box 2224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32" name="Text Box 2224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33" name="Text Box 2224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34" name="Text Box 2224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35" name="Text Box 2224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36" name="Text Box 2224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37" name="Text Box 2224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38" name="Text Box 2224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39" name="Text Box 2225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40" name="Text Box 2225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41" name="Text Box 2225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42" name="Text Box 2225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43" name="Text Box 2225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44" name="Text Box 2225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45" name="Text Box 2225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46" name="Text Box 2225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47" name="Text Box 2225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48" name="Text Box 2225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49" name="Text Box 2226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50" name="Text Box 2226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51" name="Text Box 2226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52" name="Text Box 2226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53" name="Text Box 2226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54" name="Text Box 2226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55" name="Text Box 2226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56" name="Text Box 2226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57" name="Text Box 2226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58" name="Text Box 2226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59" name="Text Box 2227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60" name="Text Box 2227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61" name="Text Box 2227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62" name="Text Box 2227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63" name="Text Box 2227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64" name="Text Box 2227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65" name="Text Box 2227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66" name="Text Box 2227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67" name="Text Box 2227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68" name="Text Box 2227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69" name="Text Box 2228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70" name="Text Box 2228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71" name="Text Box 2228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72" name="Text Box 2228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73" name="Text Box 2228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74" name="Text Box 2228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75" name="Text Box 2228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76" name="Text Box 2228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77" name="Text Box 2228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78" name="Text Box 2228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79" name="Text Box 2229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80" name="Text Box 2229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81" name="Text Box 2229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82" name="Text Box 2229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83" name="Text Box 2229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84" name="Text Box 2229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85" name="Text Box 2229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86" name="Text Box 2229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87" name="Text Box 2229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88" name="Text Box 2229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89" name="Text Box 2230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90" name="Text Box 2230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91" name="Text Box 2230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92" name="Text Box 2230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93" name="Text Box 2230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94" name="Text Box 2230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95" name="Text Box 2230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96" name="Text Box 2230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97" name="Text Box 2230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98" name="Text Box 2230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899" name="Text Box 2231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00" name="Text Box 2231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01" name="Text Box 2231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02" name="Text Box 2231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03" name="Text Box 2231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04" name="Text Box 2231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05" name="Text Box 2231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06" name="Text Box 2231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07" name="Text Box 2231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08" name="Text Box 2231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09" name="Text Box 2232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10" name="Text Box 2232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11" name="Text Box 2232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12" name="Text Box 2232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13" name="Text Box 2232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14" name="Text Box 2232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15" name="Text Box 2232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16" name="Text Box 2232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17" name="Text Box 2232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18" name="Text Box 2232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19" name="Text Box 2233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20" name="Text Box 2233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21" name="Text Box 2233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22" name="Text Box 2233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23" name="Text Box 2233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24" name="Text Box 2233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25" name="Text Box 2233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26" name="Text Box 2233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27" name="Text Box 2233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28" name="Text Box 2233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29" name="Text Box 2234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30" name="Text Box 2234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31" name="Text Box 2234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32" name="Text Box 2234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33" name="Text Box 2234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34" name="Text Box 2234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35" name="Text Box 2234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36" name="Text Box 2234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37" name="Text Box 2234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38" name="Text Box 2234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39" name="Text Box 2235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40" name="Text Box 2235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41" name="Text Box 2235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42" name="Text Box 2235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43" name="Text Box 2235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44" name="Text Box 2235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45" name="Text Box 2235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46" name="Text Box 2235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47" name="Text Box 2235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48" name="Text Box 2235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49" name="Text Box 2236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50" name="Text Box 2236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51" name="Text Box 2236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52" name="Text Box 2236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53" name="Text Box 2236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54" name="Text Box 2236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55" name="Text Box 2236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56" name="Text Box 2236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57" name="Text Box 2236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58" name="Text Box 2236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59" name="Text Box 2237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60" name="Text Box 2237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61" name="Text Box 2237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62" name="Text Box 2237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63" name="Text Box 2237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64" name="Text Box 2237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65" name="Text Box 2237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66" name="Text Box 2237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67" name="Text Box 2237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68" name="Text Box 2237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69" name="Text Box 2238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70" name="Text Box 2238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71" name="Text Box 2238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72" name="Text Box 2238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73" name="Text Box 2238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74" name="Text Box 2238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75" name="Text Box 2238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76" name="Text Box 2238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77" name="Text Box 2238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78" name="Text Box 2238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79" name="Text Box 2239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80" name="Text Box 2239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81" name="Text Box 2239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82" name="Text Box 2239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83" name="Text Box 2239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84" name="Text Box 2239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85" name="Text Box 2239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86" name="Text Box 2239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87" name="Text Box 2239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88" name="Text Box 2239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89" name="Text Box 2240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90" name="Text Box 2240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91" name="Text Box 2240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92" name="Text Box 2240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93" name="Text Box 2240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94" name="Text Box 2240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95" name="Text Box 2240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96" name="Text Box 2240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97" name="Text Box 2240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98" name="Text Box 2240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5999" name="Text Box 2241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00" name="Text Box 2241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01" name="Text Box 2241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02" name="Text Box 2241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03" name="Text Box 2241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04" name="Text Box 2241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05" name="Text Box 2241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06" name="Text Box 2241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07" name="Text Box 2241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08" name="Text Box 2241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09" name="Text Box 2242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10" name="Text Box 2242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11" name="Text Box 2242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12" name="Text Box 2242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13" name="Text Box 2242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14" name="Text Box 2242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15" name="Text Box 2242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16" name="Text Box 2242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17" name="Text Box 2242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18" name="Text Box 2242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19" name="Text Box 2243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20" name="Text Box 2243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21" name="Text Box 2243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22" name="Text Box 2243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23" name="Text Box 2243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24" name="Text Box 2243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25" name="Text Box 2243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26" name="Text Box 2243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27" name="Text Box 2243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28" name="Text Box 2243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29" name="Text Box 2244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30" name="Text Box 2244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31" name="Text Box 2244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32" name="Text Box 2244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33" name="Text Box 2244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34" name="Text Box 2244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35" name="Text Box 2244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36" name="Text Box 2244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37" name="Text Box 2244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38" name="Text Box 2244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39" name="Text Box 2245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40" name="Text Box 2245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41" name="Text Box 2245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42" name="Text Box 2245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43" name="Text Box 2245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44" name="Text Box 2245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45" name="Text Box 2245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46" name="Text Box 2245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47" name="Text Box 2245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48" name="Text Box 2245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49" name="Text Box 2246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50" name="Text Box 2246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51" name="Text Box 2246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52" name="Text Box 2246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53" name="Text Box 2246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54" name="Text Box 2246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55" name="Text Box 2246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56" name="Text Box 2246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57" name="Text Box 2246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58" name="Text Box 2246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59" name="Text Box 2247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60" name="Text Box 2247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61" name="Text Box 2247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62" name="Text Box 2247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63" name="Text Box 2247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64" name="Text Box 2247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65" name="Text Box 2247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66" name="Text Box 2247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67" name="Text Box 2247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68" name="Text Box 2247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69" name="Text Box 2248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70" name="Text Box 2248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71" name="Text Box 2248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72" name="Text Box 2248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73" name="Text Box 2248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74" name="Text Box 2248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75" name="Text Box 2248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76" name="Text Box 2248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77" name="Text Box 2248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78" name="Text Box 2248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79" name="Text Box 2249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80" name="Text Box 2249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81" name="Text Box 2249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82" name="Text Box 2249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83" name="Text Box 2249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84" name="Text Box 2249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85" name="Text Box 2249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86" name="Text Box 2249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87" name="Text Box 2249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88" name="Text Box 2249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89" name="Text Box 2250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90" name="Text Box 2250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91" name="Text Box 2250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92" name="Text Box 2250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93" name="Text Box 2250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94" name="Text Box 2250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95" name="Text Box 2250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96" name="Text Box 2250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97" name="Text Box 2250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98" name="Text Box 2250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099" name="Text Box 2251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00" name="Text Box 2251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01" name="Text Box 2251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02" name="Text Box 2251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03" name="Text Box 2251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04" name="Text Box 2251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05" name="Text Box 2251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06" name="Text Box 2251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07" name="Text Box 2251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08" name="Text Box 2251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09" name="Text Box 2252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10" name="Text Box 2252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11" name="Text Box 2252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12" name="Text Box 2252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13" name="Text Box 2252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14" name="Text Box 2252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15" name="Text Box 2252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16" name="Text Box 2252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17" name="Text Box 2252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18" name="Text Box 2252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19" name="Text Box 2253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20" name="Text Box 2253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21" name="Text Box 2253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22" name="Text Box 2253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23" name="Text Box 2253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24" name="Text Box 2253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25" name="Text Box 2253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26" name="Text Box 2253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27" name="Text Box 2253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28" name="Text Box 2253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29" name="Text Box 2254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30" name="Text Box 2254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31" name="Text Box 2254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32" name="Text Box 2254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33" name="Text Box 2254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34" name="Text Box 2254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35" name="Text Box 2254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36" name="Text Box 2254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37" name="Text Box 2254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38" name="Text Box 2254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39" name="Text Box 2255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40" name="Text Box 2255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41" name="Text Box 2255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42" name="Text Box 2255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43" name="Text Box 2255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44" name="Text Box 2255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45" name="Text Box 2255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46" name="Text Box 2255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47" name="Text Box 2255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48" name="Text Box 2255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49" name="Text Box 2256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50" name="Text Box 2256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51" name="Text Box 2256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52" name="Text Box 2256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53" name="Text Box 2256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54" name="Text Box 22565"/>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55" name="Text Box 22566"/>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56" name="Text Box 22567"/>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57" name="Text Box 22568"/>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58" name="Text Box 22569"/>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59" name="Text Box 22570"/>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60" name="Text Box 22571"/>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61" name="Text Box 22572"/>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62" name="Text Box 22573"/>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336</xdr:row>
      <xdr:rowOff>0</xdr:rowOff>
    </xdr:from>
    <xdr:to>
      <xdr:col>4</xdr:col>
      <xdr:colOff>85725</xdr:colOff>
      <xdr:row>337</xdr:row>
      <xdr:rowOff>19048</xdr:rowOff>
    </xdr:to>
    <xdr:sp macro="" textlink="">
      <xdr:nvSpPr>
        <xdr:cNvPr id="6163" name="Text Box 22574"/>
        <xdr:cNvSpPr txBox="1">
          <a:spLocks noChangeArrowheads="1"/>
        </xdr:cNvSpPr>
      </xdr:nvSpPr>
      <xdr:spPr bwMode="auto">
        <a:xfrm>
          <a:off x="4686300" y="638841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338</xdr:row>
      <xdr:rowOff>0</xdr:rowOff>
    </xdr:from>
    <xdr:to>
      <xdr:col>4</xdr:col>
      <xdr:colOff>85725</xdr:colOff>
      <xdr:row>339</xdr:row>
      <xdr:rowOff>19051</xdr:rowOff>
    </xdr:to>
    <xdr:sp macro="" textlink="">
      <xdr:nvSpPr>
        <xdr:cNvPr id="6164" name="Text Box 22575"/>
        <xdr:cNvSpPr txBox="1">
          <a:spLocks noChangeArrowheads="1"/>
        </xdr:cNvSpPr>
      </xdr:nvSpPr>
      <xdr:spPr bwMode="auto">
        <a:xfrm>
          <a:off x="4686300" y="642651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338</xdr:row>
      <xdr:rowOff>0</xdr:rowOff>
    </xdr:from>
    <xdr:to>
      <xdr:col>4</xdr:col>
      <xdr:colOff>85725</xdr:colOff>
      <xdr:row>339</xdr:row>
      <xdr:rowOff>19051</xdr:rowOff>
    </xdr:to>
    <xdr:sp macro="" textlink="">
      <xdr:nvSpPr>
        <xdr:cNvPr id="6165" name="Text Box 22576"/>
        <xdr:cNvSpPr txBox="1">
          <a:spLocks noChangeArrowheads="1"/>
        </xdr:cNvSpPr>
      </xdr:nvSpPr>
      <xdr:spPr bwMode="auto">
        <a:xfrm>
          <a:off x="4686300" y="642651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338</xdr:row>
      <xdr:rowOff>0</xdr:rowOff>
    </xdr:from>
    <xdr:to>
      <xdr:col>4</xdr:col>
      <xdr:colOff>85725</xdr:colOff>
      <xdr:row>339</xdr:row>
      <xdr:rowOff>19051</xdr:rowOff>
    </xdr:to>
    <xdr:sp macro="" textlink="">
      <xdr:nvSpPr>
        <xdr:cNvPr id="6166" name="Text Box 22577"/>
        <xdr:cNvSpPr txBox="1">
          <a:spLocks noChangeArrowheads="1"/>
        </xdr:cNvSpPr>
      </xdr:nvSpPr>
      <xdr:spPr bwMode="auto">
        <a:xfrm>
          <a:off x="4686300" y="642651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338</xdr:row>
      <xdr:rowOff>0</xdr:rowOff>
    </xdr:from>
    <xdr:to>
      <xdr:col>4</xdr:col>
      <xdr:colOff>85725</xdr:colOff>
      <xdr:row>339</xdr:row>
      <xdr:rowOff>19051</xdr:rowOff>
    </xdr:to>
    <xdr:sp macro="" textlink="">
      <xdr:nvSpPr>
        <xdr:cNvPr id="6167" name="Text Box 22578"/>
        <xdr:cNvSpPr txBox="1">
          <a:spLocks noChangeArrowheads="1"/>
        </xdr:cNvSpPr>
      </xdr:nvSpPr>
      <xdr:spPr bwMode="auto">
        <a:xfrm>
          <a:off x="4686300" y="642651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338</xdr:row>
      <xdr:rowOff>0</xdr:rowOff>
    </xdr:from>
    <xdr:to>
      <xdr:col>4</xdr:col>
      <xdr:colOff>85725</xdr:colOff>
      <xdr:row>339</xdr:row>
      <xdr:rowOff>19051</xdr:rowOff>
    </xdr:to>
    <xdr:sp macro="" textlink="">
      <xdr:nvSpPr>
        <xdr:cNvPr id="6168" name="Text Box 22579"/>
        <xdr:cNvSpPr txBox="1">
          <a:spLocks noChangeArrowheads="1"/>
        </xdr:cNvSpPr>
      </xdr:nvSpPr>
      <xdr:spPr bwMode="auto">
        <a:xfrm>
          <a:off x="4686300" y="642651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338</xdr:row>
      <xdr:rowOff>0</xdr:rowOff>
    </xdr:from>
    <xdr:to>
      <xdr:col>4</xdr:col>
      <xdr:colOff>85725</xdr:colOff>
      <xdr:row>339</xdr:row>
      <xdr:rowOff>19051</xdr:rowOff>
    </xdr:to>
    <xdr:sp macro="" textlink="">
      <xdr:nvSpPr>
        <xdr:cNvPr id="6169" name="Text Box 22580"/>
        <xdr:cNvSpPr txBox="1">
          <a:spLocks noChangeArrowheads="1"/>
        </xdr:cNvSpPr>
      </xdr:nvSpPr>
      <xdr:spPr bwMode="auto">
        <a:xfrm>
          <a:off x="4686300" y="642651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338</xdr:row>
      <xdr:rowOff>0</xdr:rowOff>
    </xdr:from>
    <xdr:to>
      <xdr:col>4</xdr:col>
      <xdr:colOff>85725</xdr:colOff>
      <xdr:row>339</xdr:row>
      <xdr:rowOff>19051</xdr:rowOff>
    </xdr:to>
    <xdr:sp macro="" textlink="">
      <xdr:nvSpPr>
        <xdr:cNvPr id="6170" name="Text Box 22581"/>
        <xdr:cNvSpPr txBox="1">
          <a:spLocks noChangeArrowheads="1"/>
        </xdr:cNvSpPr>
      </xdr:nvSpPr>
      <xdr:spPr bwMode="auto">
        <a:xfrm>
          <a:off x="4686300" y="642651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338</xdr:row>
      <xdr:rowOff>0</xdr:rowOff>
    </xdr:from>
    <xdr:to>
      <xdr:col>4</xdr:col>
      <xdr:colOff>85725</xdr:colOff>
      <xdr:row>339</xdr:row>
      <xdr:rowOff>19051</xdr:rowOff>
    </xdr:to>
    <xdr:sp macro="" textlink="">
      <xdr:nvSpPr>
        <xdr:cNvPr id="6171" name="Text Box 22582"/>
        <xdr:cNvSpPr txBox="1">
          <a:spLocks noChangeArrowheads="1"/>
        </xdr:cNvSpPr>
      </xdr:nvSpPr>
      <xdr:spPr bwMode="auto">
        <a:xfrm>
          <a:off x="4686300" y="642651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338</xdr:row>
      <xdr:rowOff>0</xdr:rowOff>
    </xdr:from>
    <xdr:to>
      <xdr:col>4</xdr:col>
      <xdr:colOff>85725</xdr:colOff>
      <xdr:row>339</xdr:row>
      <xdr:rowOff>19051</xdr:rowOff>
    </xdr:to>
    <xdr:sp macro="" textlink="">
      <xdr:nvSpPr>
        <xdr:cNvPr id="6172" name="Text Box 22583"/>
        <xdr:cNvSpPr txBox="1">
          <a:spLocks noChangeArrowheads="1"/>
        </xdr:cNvSpPr>
      </xdr:nvSpPr>
      <xdr:spPr bwMode="auto">
        <a:xfrm>
          <a:off x="4686300" y="642651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338</xdr:row>
      <xdr:rowOff>0</xdr:rowOff>
    </xdr:from>
    <xdr:to>
      <xdr:col>4</xdr:col>
      <xdr:colOff>85725</xdr:colOff>
      <xdr:row>339</xdr:row>
      <xdr:rowOff>19051</xdr:rowOff>
    </xdr:to>
    <xdr:sp macro="" textlink="">
      <xdr:nvSpPr>
        <xdr:cNvPr id="6173" name="Text Box 22584"/>
        <xdr:cNvSpPr txBox="1">
          <a:spLocks noChangeArrowheads="1"/>
        </xdr:cNvSpPr>
      </xdr:nvSpPr>
      <xdr:spPr bwMode="auto">
        <a:xfrm>
          <a:off x="4686300" y="642651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338</xdr:row>
      <xdr:rowOff>0</xdr:rowOff>
    </xdr:from>
    <xdr:to>
      <xdr:col>4</xdr:col>
      <xdr:colOff>85725</xdr:colOff>
      <xdr:row>339</xdr:row>
      <xdr:rowOff>19051</xdr:rowOff>
    </xdr:to>
    <xdr:sp macro="" textlink="">
      <xdr:nvSpPr>
        <xdr:cNvPr id="6174" name="Text Box 22585"/>
        <xdr:cNvSpPr txBox="1">
          <a:spLocks noChangeArrowheads="1"/>
        </xdr:cNvSpPr>
      </xdr:nvSpPr>
      <xdr:spPr bwMode="auto">
        <a:xfrm>
          <a:off x="4686300" y="642651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338</xdr:row>
      <xdr:rowOff>0</xdr:rowOff>
    </xdr:from>
    <xdr:to>
      <xdr:col>4</xdr:col>
      <xdr:colOff>85725</xdr:colOff>
      <xdr:row>339</xdr:row>
      <xdr:rowOff>19051</xdr:rowOff>
    </xdr:to>
    <xdr:sp macro="" textlink="">
      <xdr:nvSpPr>
        <xdr:cNvPr id="6175" name="Text Box 22586"/>
        <xdr:cNvSpPr txBox="1">
          <a:spLocks noChangeArrowheads="1"/>
        </xdr:cNvSpPr>
      </xdr:nvSpPr>
      <xdr:spPr bwMode="auto">
        <a:xfrm>
          <a:off x="4686300" y="642651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338</xdr:row>
      <xdr:rowOff>0</xdr:rowOff>
    </xdr:from>
    <xdr:to>
      <xdr:col>4</xdr:col>
      <xdr:colOff>85725</xdr:colOff>
      <xdr:row>339</xdr:row>
      <xdr:rowOff>19051</xdr:rowOff>
    </xdr:to>
    <xdr:sp macro="" textlink="">
      <xdr:nvSpPr>
        <xdr:cNvPr id="6176" name="Text Box 22587"/>
        <xdr:cNvSpPr txBox="1">
          <a:spLocks noChangeArrowheads="1"/>
        </xdr:cNvSpPr>
      </xdr:nvSpPr>
      <xdr:spPr bwMode="auto">
        <a:xfrm>
          <a:off x="4686300" y="642651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338</xdr:row>
      <xdr:rowOff>0</xdr:rowOff>
    </xdr:from>
    <xdr:to>
      <xdr:col>4</xdr:col>
      <xdr:colOff>85725</xdr:colOff>
      <xdr:row>339</xdr:row>
      <xdr:rowOff>19051</xdr:rowOff>
    </xdr:to>
    <xdr:sp macro="" textlink="">
      <xdr:nvSpPr>
        <xdr:cNvPr id="6177" name="Text Box 22588"/>
        <xdr:cNvSpPr txBox="1">
          <a:spLocks noChangeArrowheads="1"/>
        </xdr:cNvSpPr>
      </xdr:nvSpPr>
      <xdr:spPr bwMode="auto">
        <a:xfrm>
          <a:off x="4686300" y="642651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178" name="Text Box 258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179" name="Text Box 258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180" name="Text Box 258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181" name="Text Box 258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182" name="Text Box 258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183" name="Text Box 259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184" name="Text Box 259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185" name="Text Box 259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186" name="Text Box 259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187" name="Text Box 259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188" name="Text Box 259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189" name="Text Box 259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190" name="Text Box 259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191" name="Text Box 259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192" name="Text Box 259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193" name="Text Box 260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194" name="Text Box 260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195" name="Text Box 260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196" name="Text Box 260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197" name="Text Box 260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198" name="Text Box 260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199" name="Text Box 260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00" name="Text Box 260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01" name="Text Box 260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02" name="Text Box 260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03" name="Text Box 261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04" name="Text Box 261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05" name="Text Box 261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06" name="Text Box 261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07" name="Text Box 261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08" name="Text Box 261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09" name="Text Box 261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10" name="Text Box 261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11" name="Text Box 261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12" name="Text Box 261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13" name="Text Box 262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14" name="Text Box 262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15" name="Text Box 262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16" name="Text Box 262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17" name="Text Box 262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18" name="Text Box 262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19" name="Text Box 262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20" name="Text Box 262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21" name="Text Box 262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22" name="Text Box 262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23" name="Text Box 263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24" name="Text Box 263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25" name="Text Box 263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26" name="Text Box 263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27" name="Text Box 263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28" name="Text Box 263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29" name="Text Box 263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30" name="Text Box 263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31" name="Text Box 263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32" name="Text Box 263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33" name="Text Box 264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34" name="Text Box 264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35" name="Text Box 264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36" name="Text Box 264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37" name="Text Box 264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38" name="Text Box 268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39" name="Text Box 268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40" name="Text Box 268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41" name="Text Box 269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42" name="Text Box 269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43" name="Text Box 269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44" name="Text Box 269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45" name="Text Box 269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46" name="Text Box 269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47" name="Text Box 269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48" name="Text Box 269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49" name="Text Box 269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50" name="Text Box 269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51" name="Text Box 270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52" name="Text Box 270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53" name="Text Box 270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54" name="Text Box 270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55" name="Text Box 270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56" name="Text Box 270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57" name="Text Box 270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58" name="Text Box 270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59" name="Text Box 270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60" name="Text Box 270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61" name="Text Box 271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62" name="Text Box 271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63" name="Text Box 271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64" name="Text Box 271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65" name="Text Box 271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66" name="Text Box 271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67" name="Text Box 271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68" name="Text Box 271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69" name="Text Box 271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70" name="Text Box 271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71" name="Text Box 272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72" name="Text Box 272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73" name="Text Box 272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74" name="Text Box 272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75" name="Text Box 272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76" name="Text Box 272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77" name="Text Box 272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78" name="Text Box 272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79" name="Text Box 272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80" name="Text Box 272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81" name="Text Box 273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82" name="Text Box 273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83" name="Text Box 273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84" name="Text Box 273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85" name="Text Box 273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86" name="Text Box 273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87" name="Text Box 273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88" name="Text Box 273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89" name="Text Box 273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90" name="Text Box 273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91" name="Text Box 274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92" name="Text Box 274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93" name="Text Box 274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94" name="Text Box 274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95" name="Text Box 274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96" name="Text Box 274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97" name="Text Box 274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98" name="Text Box 274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299" name="Text Box 274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00" name="Text Box 274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01" name="Text Box 275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02" name="Text Box 275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03" name="Text Box 275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04" name="Text Box 275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05" name="Text Box 275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06" name="Text Box 275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07" name="Text Box 275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08" name="Text Box 275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09" name="Text Box 275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10" name="Text Box 275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11" name="Text Box 276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12" name="Text Box 276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13" name="Text Box 276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14" name="Text Box 276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15" name="Text Box 276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16" name="Text Box 276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17" name="Text Box 276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18" name="Text Box 276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19" name="Text Box 276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20" name="Text Box 276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21" name="Text Box 277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22" name="Text Box 277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23" name="Text Box 277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24" name="Text Box 277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25" name="Text Box 277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26" name="Text Box 277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27" name="Text Box 277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28" name="Text Box 277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29" name="Text Box 277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30" name="Text Box 277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31" name="Text Box 278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32" name="Text Box 278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33" name="Text Box 278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34" name="Text Box 278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35" name="Text Box 278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36" name="Text Box 278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37" name="Text Box 278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38" name="Text Box 278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39" name="Text Box 278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40" name="Text Box 278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41" name="Text Box 279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42" name="Text Box 279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43" name="Text Box 279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44" name="Text Box 279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45" name="Text Box 279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46" name="Text Box 279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47" name="Text Box 279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48" name="Text Box 279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49" name="Text Box 279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50" name="Text Box 279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51" name="Text Box 280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52" name="Text Box 280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53" name="Text Box 280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54" name="Text Box 280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55" name="Text Box 280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56" name="Text Box 280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57" name="Text Box 280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58" name="Text Box 280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59" name="Text Box 280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60" name="Text Box 280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61" name="Text Box 281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62" name="Text Box 281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63" name="Text Box 281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64" name="Text Box 281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65" name="Text Box 281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66" name="Text Box 281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67" name="Text Box 281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68" name="Text Box 281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69" name="Text Box 281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70" name="Text Box 281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71" name="Text Box 282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72" name="Text Box 282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73" name="Text Box 282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74" name="Text Box 282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75" name="Text Box 282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76" name="Text Box 282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77" name="Text Box 282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78" name="Text Box 282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79" name="Text Box 282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80" name="Text Box 282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81" name="Text Box 283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82" name="Text Box 283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83" name="Text Box 283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84" name="Text Box 283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85" name="Text Box 283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86" name="Text Box 283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87" name="Text Box 283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88" name="Text Box 283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89" name="Text Box 283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90" name="Text Box 283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91" name="Text Box 284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92" name="Text Box 284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93" name="Text Box 284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94" name="Text Box 284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95" name="Text Box 284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96" name="Text Box 284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97" name="Text Box 284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98" name="Text Box 284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399" name="Text Box 284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00" name="Text Box 284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01" name="Text Box 285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02" name="Text Box 285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03" name="Text Box 285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04" name="Text Box 285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05" name="Text Box 285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06" name="Text Box 285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07" name="Text Box 285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08" name="Text Box 285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09" name="Text Box 285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10" name="Text Box 285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11" name="Text Box 286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12" name="Text Box 286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13" name="Text Box 286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14" name="Text Box 286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15" name="Text Box 286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16" name="Text Box 286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17" name="Text Box 286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18" name="Text Box 286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19" name="Text Box 286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20" name="Text Box 286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21" name="Text Box 287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22" name="Text Box 287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23" name="Text Box 287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24" name="Text Box 287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25" name="Text Box 287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26" name="Text Box 287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27" name="Text Box 287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28" name="Text Box 287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29" name="Text Box 287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30" name="Text Box 287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31" name="Text Box 288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32" name="Text Box 288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33" name="Text Box 288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34" name="Text Box 288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35" name="Text Box 288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36" name="Text Box 288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37" name="Text Box 288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38" name="Text Box 288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39" name="Text Box 288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40" name="Text Box 288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41" name="Text Box 289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42" name="Text Box 289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43" name="Text Box 289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44" name="Text Box 289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45" name="Text Box 289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46" name="Text Box 289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47" name="Text Box 289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48" name="Text Box 289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49" name="Text Box 289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50" name="Text Box 289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51" name="Text Box 290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52" name="Text Box 290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53" name="Text Box 290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54" name="Text Box 290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55" name="Text Box 290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56" name="Text Box 290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57" name="Text Box 290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58" name="Text Box 290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59" name="Text Box 290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60" name="Text Box 290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61" name="Text Box 291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62" name="Text Box 291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63" name="Text Box 291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64" name="Text Box 291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65" name="Text Box 291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66" name="Text Box 291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67" name="Text Box 291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68" name="Text Box 291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69" name="Text Box 291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70" name="Text Box 291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71" name="Text Box 292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72" name="Text Box 292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73" name="Text Box 292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74" name="Text Box 292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75" name="Text Box 292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76" name="Text Box 292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77" name="Text Box 292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78" name="Text Box 292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79" name="Text Box 292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80" name="Text Box 292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81" name="Text Box 293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82" name="Text Box 293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83" name="Text Box 293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84" name="Text Box 293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85" name="Text Box 293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86" name="Text Box 293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87" name="Text Box 293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88" name="Text Box 293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89" name="Text Box 293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90" name="Text Box 293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91" name="Text Box 294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92" name="Text Box 294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93" name="Text Box 294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94" name="Text Box 294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95" name="Text Box 294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96" name="Text Box 294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97" name="Text Box 294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98" name="Text Box 294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499" name="Text Box 294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00" name="Text Box 294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01" name="Text Box 295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02" name="Text Box 295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03" name="Text Box 295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04" name="Text Box 295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05" name="Text Box 295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06" name="Text Box 295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07" name="Text Box 295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08" name="Text Box 295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09" name="Text Box 295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10" name="Text Box 295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11" name="Text Box 296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12" name="Text Box 296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13" name="Text Box 296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14" name="Text Box 296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15" name="Text Box 296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16" name="Text Box 296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17" name="Text Box 296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18" name="Text Box 296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19" name="Text Box 296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20" name="Text Box 296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21" name="Text Box 297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22" name="Text Box 297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23" name="Text Box 297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24" name="Text Box 297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25" name="Text Box 297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26" name="Text Box 297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27" name="Text Box 297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28" name="Text Box 297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29" name="Text Box 297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30" name="Text Box 297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31" name="Text Box 298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32" name="Text Box 298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33" name="Text Box 298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34" name="Text Box 298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35" name="Text Box 298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36" name="Text Box 298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37" name="Text Box 298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38" name="Text Box 298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39" name="Text Box 298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40" name="Text Box 298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41" name="Text Box 299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42" name="Text Box 299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43" name="Text Box 299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44" name="Text Box 299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45" name="Text Box 299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46" name="Text Box 299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47" name="Text Box 299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48" name="Text Box 299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49" name="Text Box 299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50" name="Text Box 299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51" name="Text Box 300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52" name="Text Box 300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53" name="Text Box 300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54" name="Text Box 300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55" name="Text Box 300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56" name="Text Box 300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57" name="Text Box 300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58" name="Text Box 300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59" name="Text Box 300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60" name="Text Box 300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61" name="Text Box 301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62" name="Text Box 301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63" name="Text Box 301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64" name="Text Box 301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65" name="Text Box 301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66" name="Text Box 301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67" name="Text Box 301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68" name="Text Box 301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69" name="Text Box 301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70" name="Text Box 301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71" name="Text Box 302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72" name="Text Box 302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73" name="Text Box 302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74" name="Text Box 302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75" name="Text Box 302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76" name="Text Box 302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77" name="Text Box 302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78" name="Text Box 302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79" name="Text Box 302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80" name="Text Box 302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81" name="Text Box 303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82" name="Text Box 303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83" name="Text Box 303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84" name="Text Box 303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85" name="Text Box 303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86" name="Text Box 303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87" name="Text Box 303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88" name="Text Box 303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89" name="Text Box 303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90" name="Text Box 303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91" name="Text Box 304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92" name="Text Box 304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93" name="Text Box 304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94" name="Text Box 304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95" name="Text Box 304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96" name="Text Box 304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97" name="Text Box 304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98" name="Text Box 304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599" name="Text Box 304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00" name="Text Box 304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01" name="Text Box 305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02" name="Text Box 305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03" name="Text Box 305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04" name="Text Box 305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05" name="Text Box 305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06" name="Text Box 305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07" name="Text Box 305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08" name="Text Box 305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09" name="Text Box 305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10" name="Text Box 305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11" name="Text Box 306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12" name="Text Box 306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13" name="Text Box 306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14" name="Text Box 306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15" name="Text Box 306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16" name="Text Box 306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17" name="Text Box 306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18" name="Text Box 306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19" name="Text Box 306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20" name="Text Box 306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21" name="Text Box 307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22" name="Text Box 307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23" name="Text Box 307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24" name="Text Box 307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25" name="Text Box 307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26" name="Text Box 307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27" name="Text Box 307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28" name="Text Box 307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29" name="Text Box 307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30" name="Text Box 307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31" name="Text Box 308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32" name="Text Box 308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33" name="Text Box 308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34" name="Text Box 308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35" name="Text Box 308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36" name="Text Box 308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37" name="Text Box 308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38" name="Text Box 308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39" name="Text Box 308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40" name="Text Box 308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41" name="Text Box 309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42" name="Text Box 309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43" name="Text Box 309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44" name="Text Box 309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45" name="Text Box 309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46" name="Text Box 309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47" name="Text Box 309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48" name="Text Box 309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49" name="Text Box 309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50" name="Text Box 309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51" name="Text Box 310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52" name="Text Box 310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53" name="Text Box 310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54" name="Text Box 310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55" name="Text Box 310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56" name="Text Box 310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57" name="Text Box 310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58" name="Text Box 310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59" name="Text Box 310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60" name="Text Box 310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61" name="Text Box 311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62" name="Text Box 311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63" name="Text Box 311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64" name="Text Box 311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65" name="Text Box 311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66" name="Text Box 311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67" name="Text Box 311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68" name="Text Box 311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69" name="Text Box 311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70" name="Text Box 311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71" name="Text Box 312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72" name="Text Box 312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73" name="Text Box 312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74" name="Text Box 312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75" name="Text Box 312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76" name="Text Box 312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77" name="Text Box 312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78" name="Text Box 312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79" name="Text Box 312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80" name="Text Box 312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81" name="Text Box 313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82" name="Text Box 313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83" name="Text Box 313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84" name="Text Box 313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85" name="Text Box 313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86" name="Text Box 313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87" name="Text Box 313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88" name="Text Box 313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89" name="Text Box 313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90" name="Text Box 313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91" name="Text Box 314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92" name="Text Box 314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93" name="Text Box 314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94" name="Text Box 314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95" name="Text Box 314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96" name="Text Box 314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97" name="Text Box 314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98" name="Text Box 314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699" name="Text Box 314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00" name="Text Box 314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01" name="Text Box 315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02" name="Text Box 315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03" name="Text Box 315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04" name="Text Box 315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05" name="Text Box 315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06" name="Text Box 315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07" name="Text Box 315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08" name="Text Box 315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09" name="Text Box 315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10" name="Text Box 315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11" name="Text Box 316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12" name="Text Box 316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13" name="Text Box 316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14" name="Text Box 316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15" name="Text Box 316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16" name="Text Box 316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17" name="Text Box 316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18" name="Text Box 316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19" name="Text Box 316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20" name="Text Box 316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21" name="Text Box 317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22" name="Text Box 317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23" name="Text Box 317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24" name="Text Box 317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25" name="Text Box 317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26" name="Text Box 317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27" name="Text Box 317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28" name="Text Box 317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29" name="Text Box 317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30" name="Text Box 317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31" name="Text Box 318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32" name="Text Box 318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33" name="Text Box 318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34" name="Text Box 318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35" name="Text Box 318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36" name="Text Box 318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37" name="Text Box 318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38" name="Text Box 318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39" name="Text Box 318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40" name="Text Box 318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41" name="Text Box 319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42" name="Text Box 319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43" name="Text Box 319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44" name="Text Box 319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45" name="Text Box 319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46" name="Text Box 319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47" name="Text Box 319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48" name="Text Box 319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49" name="Text Box 319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50" name="Text Box 319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51" name="Text Box 320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52" name="Text Box 320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53" name="Text Box 320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54" name="Text Box 320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55" name="Text Box 320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56" name="Text Box 320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57" name="Text Box 320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58" name="Text Box 320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59" name="Text Box 320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60" name="Text Box 320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61" name="Text Box 321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62" name="Text Box 321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63" name="Text Box 321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64" name="Text Box 321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65" name="Text Box 321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66" name="Text Box 321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67" name="Text Box 321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68" name="Text Box 321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69" name="Text Box 321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70" name="Text Box 321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71" name="Text Box 322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72" name="Text Box 322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73" name="Text Box 322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74" name="Text Box 322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75" name="Text Box 322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76" name="Text Box 322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77" name="Text Box 322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78" name="Text Box 322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79" name="Text Box 322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80" name="Text Box 322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81" name="Text Box 323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82" name="Text Box 323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83" name="Text Box 323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84" name="Text Box 323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85" name="Text Box 323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86" name="Text Box 323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87" name="Text Box 323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88" name="Text Box 323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89" name="Text Box 323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90" name="Text Box 323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91" name="Text Box 324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92" name="Text Box 324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93" name="Text Box 324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94" name="Text Box 324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95" name="Text Box 324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96" name="Text Box 324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97" name="Text Box 324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98" name="Text Box 324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799" name="Text Box 324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00" name="Text Box 324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01" name="Text Box 325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02" name="Text Box 325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03" name="Text Box 325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04" name="Text Box 325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05" name="Text Box 325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06" name="Text Box 325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07" name="Text Box 325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08" name="Text Box 325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09" name="Text Box 325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10" name="Text Box 325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11" name="Text Box 326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12" name="Text Box 326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13" name="Text Box 326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14" name="Text Box 326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15" name="Text Box 326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16" name="Text Box 326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17" name="Text Box 326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18" name="Text Box 326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19" name="Text Box 326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20" name="Text Box 326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21" name="Text Box 327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22" name="Text Box 327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23" name="Text Box 327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24" name="Text Box 327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25" name="Text Box 327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26" name="Text Box 327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27" name="Text Box 327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28" name="Text Box 327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29" name="Text Box 327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30" name="Text Box 327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31" name="Text Box 328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32" name="Text Box 328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33" name="Text Box 328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34" name="Text Box 328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35" name="Text Box 328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36" name="Text Box 328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37" name="Text Box 328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38" name="Text Box 328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39" name="Text Box 328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40" name="Text Box 328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41" name="Text Box 329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42" name="Text Box 329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43" name="Text Box 329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44" name="Text Box 329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45" name="Text Box 329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46" name="Text Box 329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47" name="Text Box 329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48" name="Text Box 329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49" name="Text Box 329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50" name="Text Box 329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51" name="Text Box 330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52" name="Text Box 330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53" name="Text Box 330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54" name="Text Box 330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55" name="Text Box 330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56" name="Text Box 330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57" name="Text Box 330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58" name="Text Box 330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59" name="Text Box 330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60" name="Text Box 330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61" name="Text Box 331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62" name="Text Box 331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63" name="Text Box 331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64" name="Text Box 331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65" name="Text Box 331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66" name="Text Box 331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67" name="Text Box 331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68" name="Text Box 331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69" name="Text Box 331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70" name="Text Box 331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71" name="Text Box 332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72" name="Text Box 332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73" name="Text Box 332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74" name="Text Box 332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75" name="Text Box 332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76" name="Text Box 332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77" name="Text Box 332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78" name="Text Box 332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79" name="Text Box 332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80" name="Text Box 332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81" name="Text Box 333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82" name="Text Box 333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83" name="Text Box 333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84" name="Text Box 333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85" name="Text Box 333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86" name="Text Box 333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87" name="Text Box 333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88" name="Text Box 333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89" name="Text Box 333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90" name="Text Box 333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91" name="Text Box 334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92" name="Text Box 334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93" name="Text Box 334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94" name="Text Box 334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95" name="Text Box 334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96" name="Text Box 334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97" name="Text Box 334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98" name="Text Box 334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899" name="Text Box 334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00" name="Text Box 334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01" name="Text Box 335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02" name="Text Box 335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03" name="Text Box 335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04" name="Text Box 335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05" name="Text Box 335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06" name="Text Box 335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07" name="Text Box 335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08" name="Text Box 335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09" name="Text Box 335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10" name="Text Box 335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11" name="Text Box 336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12" name="Text Box 336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13" name="Text Box 336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14" name="Text Box 336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15" name="Text Box 336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16" name="Text Box 336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17" name="Text Box 336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18" name="Text Box 336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19" name="Text Box 336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20" name="Text Box 336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21" name="Text Box 337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22" name="Text Box 337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23" name="Text Box 337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24" name="Text Box 337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25" name="Text Box 337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26" name="Text Box 337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27" name="Text Box 337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28" name="Text Box 337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29" name="Text Box 337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30" name="Text Box 337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31" name="Text Box 338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32" name="Text Box 338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33" name="Text Box 338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34" name="Text Box 338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35" name="Text Box 338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36" name="Text Box 338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37" name="Text Box 338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38" name="Text Box 338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39" name="Text Box 338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40" name="Text Box 338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41" name="Text Box 339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42" name="Text Box 339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43" name="Text Box 339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44" name="Text Box 339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45" name="Text Box 339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46" name="Text Box 339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47" name="Text Box 339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48" name="Text Box 339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49" name="Text Box 339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50" name="Text Box 339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51" name="Text Box 340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52" name="Text Box 340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53" name="Text Box 340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54" name="Text Box 340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55" name="Text Box 340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56" name="Text Box 340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57" name="Text Box 340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58" name="Text Box 340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59" name="Text Box 340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60" name="Text Box 340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61" name="Text Box 341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62" name="Text Box 341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63" name="Text Box 341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64" name="Text Box 341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65" name="Text Box 341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66" name="Text Box 341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67" name="Text Box 341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68" name="Text Box 341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69" name="Text Box 341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70" name="Text Box 341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71" name="Text Box 342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72" name="Text Box 342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73" name="Text Box 342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74" name="Text Box 342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75" name="Text Box 342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76" name="Text Box 342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77" name="Text Box 342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78" name="Text Box 342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79" name="Text Box 342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80" name="Text Box 342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81" name="Text Box 343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82" name="Text Box 343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83" name="Text Box 343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84" name="Text Box 343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85" name="Text Box 343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86" name="Text Box 343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87" name="Text Box 343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88" name="Text Box 343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89" name="Text Box 343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90" name="Text Box 343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91" name="Text Box 344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92" name="Text Box 344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93" name="Text Box 344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94" name="Text Box 344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95" name="Text Box 344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96" name="Text Box 344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97" name="Text Box 344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98" name="Text Box 344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6999" name="Text Box 344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00" name="Text Box 344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01" name="Text Box 345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02" name="Text Box 345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03" name="Text Box 345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04" name="Text Box 345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05" name="Text Box 345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06" name="Text Box 345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07" name="Text Box 345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08" name="Text Box 345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09" name="Text Box 345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10" name="Text Box 345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11" name="Text Box 346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12" name="Text Box 346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13" name="Text Box 346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14" name="Text Box 346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15" name="Text Box 346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16" name="Text Box 346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17" name="Text Box 346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18" name="Text Box 346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19" name="Text Box 346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20" name="Text Box 346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21" name="Text Box 347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22" name="Text Box 347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23" name="Text Box 347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24" name="Text Box 347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25" name="Text Box 347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26" name="Text Box 347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27" name="Text Box 347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28" name="Text Box 347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29" name="Text Box 347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30" name="Text Box 347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31" name="Text Box 348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32" name="Text Box 348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33" name="Text Box 348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34" name="Text Box 348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35" name="Text Box 348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36" name="Text Box 348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37" name="Text Box 348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38" name="Text Box 348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39" name="Text Box 348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40" name="Text Box 348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41" name="Text Box 349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42" name="Text Box 349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43" name="Text Box 349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44" name="Text Box 349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45" name="Text Box 349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46" name="Text Box 349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47" name="Text Box 349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48" name="Text Box 349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49" name="Text Box 349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50" name="Text Box 349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51" name="Text Box 350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52" name="Text Box 350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53" name="Text Box 350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54" name="Text Box 350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55" name="Text Box 350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56" name="Text Box 350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57" name="Text Box 350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58" name="Text Box 350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59" name="Text Box 350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60" name="Text Box 350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61" name="Text Box 351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62" name="Text Box 351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63" name="Text Box 351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64" name="Text Box 351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65" name="Text Box 351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66" name="Text Box 351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67" name="Text Box 351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68" name="Text Box 351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69" name="Text Box 351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70" name="Text Box 351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71" name="Text Box 352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72" name="Text Box 352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73" name="Text Box 352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74" name="Text Box 352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75" name="Text Box 352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76" name="Text Box 352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77" name="Text Box 352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78" name="Text Box 352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79" name="Text Box 352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80" name="Text Box 352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81" name="Text Box 353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82" name="Text Box 353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83" name="Text Box 353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84" name="Text Box 353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85" name="Text Box 353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86" name="Text Box 353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87" name="Text Box 353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88" name="Text Box 353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89" name="Text Box 353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90" name="Text Box 353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91" name="Text Box 354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92" name="Text Box 354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93" name="Text Box 354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94" name="Text Box 354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95" name="Text Box 354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96" name="Text Box 354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97" name="Text Box 354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98" name="Text Box 354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099" name="Text Box 354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00" name="Text Box 354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01" name="Text Box 355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02" name="Text Box 355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03" name="Text Box 355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04" name="Text Box 355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05" name="Text Box 355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06" name="Text Box 355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07" name="Text Box 355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08" name="Text Box 355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09" name="Text Box 355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10" name="Text Box 355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11" name="Text Box 356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12" name="Text Box 356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13" name="Text Box 356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14" name="Text Box 356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15" name="Text Box 356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16" name="Text Box 356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17" name="Text Box 356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18" name="Text Box 356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19" name="Text Box 356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20" name="Text Box 356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21" name="Text Box 357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22" name="Text Box 357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23" name="Text Box 357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24" name="Text Box 357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25" name="Text Box 357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26" name="Text Box 357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27" name="Text Box 357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28" name="Text Box 357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29" name="Text Box 357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30" name="Text Box 357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31" name="Text Box 358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32" name="Text Box 358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33" name="Text Box 358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34" name="Text Box 358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35" name="Text Box 358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36" name="Text Box 358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37" name="Text Box 358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38" name="Text Box 358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39" name="Text Box 358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40" name="Text Box 358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41" name="Text Box 359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42" name="Text Box 359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43" name="Text Box 359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44" name="Text Box 359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45" name="Text Box 359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46" name="Text Box 359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47" name="Text Box 359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48" name="Text Box 359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49" name="Text Box 359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50" name="Text Box 359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51" name="Text Box 360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52" name="Text Box 360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53" name="Text Box 360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54" name="Text Box 360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55" name="Text Box 360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56" name="Text Box 360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57" name="Text Box 360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58" name="Text Box 360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59" name="Text Box 360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60" name="Text Box 360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61" name="Text Box 361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62" name="Text Box 361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63" name="Text Box 361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64" name="Text Box 361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65" name="Text Box 361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66" name="Text Box 361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67" name="Text Box 361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68" name="Text Box 361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69" name="Text Box 361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70" name="Text Box 361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71" name="Text Box 362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72" name="Text Box 362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73" name="Text Box 362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74" name="Text Box 362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75" name="Text Box 362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76" name="Text Box 362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77" name="Text Box 362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78" name="Text Box 362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79" name="Text Box 362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80" name="Text Box 362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81" name="Text Box 363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82" name="Text Box 363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83" name="Text Box 363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84" name="Text Box 363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85" name="Text Box 363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86" name="Text Box 363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87" name="Text Box 363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88" name="Text Box 363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89" name="Text Box 363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90" name="Text Box 363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91" name="Text Box 364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92" name="Text Box 364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93" name="Text Box 364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94" name="Text Box 364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95" name="Text Box 364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96" name="Text Box 364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97" name="Text Box 364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98" name="Text Box 364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199" name="Text Box 364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00" name="Text Box 364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01" name="Text Box 365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02" name="Text Box 365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03" name="Text Box 365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04" name="Text Box 365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05" name="Text Box 365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06" name="Text Box 365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07" name="Text Box 365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08" name="Text Box 365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09" name="Text Box 365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10" name="Text Box 365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11" name="Text Box 366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12" name="Text Box 366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13" name="Text Box 366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14" name="Text Box 366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15" name="Text Box 366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16" name="Text Box 366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17" name="Text Box 366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18" name="Text Box 366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19" name="Text Box 366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20" name="Text Box 366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21" name="Text Box 367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22" name="Text Box 367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23" name="Text Box 367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24" name="Text Box 367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25" name="Text Box 367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26" name="Text Box 367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27" name="Text Box 367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28" name="Text Box 367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29" name="Text Box 367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30" name="Text Box 367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31" name="Text Box 368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32" name="Text Box 368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33" name="Text Box 368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34" name="Text Box 368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35" name="Text Box 368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36" name="Text Box 368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37" name="Text Box 368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38" name="Text Box 368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39" name="Text Box 368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40" name="Text Box 368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41" name="Text Box 369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42" name="Text Box 369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43" name="Text Box 369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44" name="Text Box 369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45" name="Text Box 369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46" name="Text Box 369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47" name="Text Box 369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48" name="Text Box 369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49" name="Text Box 369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50" name="Text Box 369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51" name="Text Box 370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52" name="Text Box 370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53" name="Text Box 370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54" name="Text Box 370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55" name="Text Box 370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56" name="Text Box 370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57" name="Text Box 370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58" name="Text Box 370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59" name="Text Box 370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60" name="Text Box 370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61" name="Text Box 371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62" name="Text Box 371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63" name="Text Box 371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64" name="Text Box 371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65" name="Text Box 371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66" name="Text Box 371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67" name="Text Box 371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68" name="Text Box 371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69" name="Text Box 371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70" name="Text Box 371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71" name="Text Box 372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72" name="Text Box 372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73" name="Text Box 372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74" name="Text Box 372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75" name="Text Box 372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76" name="Text Box 372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77" name="Text Box 372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78" name="Text Box 372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79" name="Text Box 372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80" name="Text Box 372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81" name="Text Box 373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82" name="Text Box 373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83" name="Text Box 373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84" name="Text Box 373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85" name="Text Box 373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86" name="Text Box 373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87" name="Text Box 373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88" name="Text Box 373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89" name="Text Box 373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90" name="Text Box 373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91" name="Text Box 374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92" name="Text Box 374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93" name="Text Box 374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94" name="Text Box 374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95" name="Text Box 374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96" name="Text Box 374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97" name="Text Box 374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98" name="Text Box 374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299" name="Text Box 374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00" name="Text Box 374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01" name="Text Box 375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02" name="Text Box 375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03" name="Text Box 375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04" name="Text Box 375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05" name="Text Box 375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06" name="Text Box 375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07" name="Text Box 375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08" name="Text Box 375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09" name="Text Box 375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10" name="Text Box 375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11" name="Text Box 376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12" name="Text Box 376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13" name="Text Box 376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14" name="Text Box 376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15" name="Text Box 376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16" name="Text Box 376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17" name="Text Box 376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18" name="Text Box 376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19" name="Text Box 376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20" name="Text Box 376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21" name="Text Box 377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22" name="Text Box 377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23" name="Text Box 377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24" name="Text Box 377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25" name="Text Box 377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26" name="Text Box 377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27" name="Text Box 377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28" name="Text Box 377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29" name="Text Box 377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30" name="Text Box 377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31" name="Text Box 378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32" name="Text Box 378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33" name="Text Box 378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34" name="Text Box 378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35" name="Text Box 378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36" name="Text Box 378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37" name="Text Box 378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38" name="Text Box 378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39" name="Text Box 378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40" name="Text Box 378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41" name="Text Box 379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42" name="Text Box 379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43" name="Text Box 379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44" name="Text Box 379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45" name="Text Box 379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46" name="Text Box 379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47" name="Text Box 379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48" name="Text Box 379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49" name="Text Box 379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50" name="Text Box 379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51" name="Text Box 380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52" name="Text Box 380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53" name="Text Box 380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54" name="Text Box 380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55" name="Text Box 380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56" name="Text Box 380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57" name="Text Box 380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58" name="Text Box 380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59" name="Text Box 380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60" name="Text Box 380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61" name="Text Box 381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62" name="Text Box 381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63" name="Text Box 381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64" name="Text Box 381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65" name="Text Box 381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66" name="Text Box 381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67" name="Text Box 381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68" name="Text Box 381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69" name="Text Box 381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70" name="Text Box 381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71" name="Text Box 382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72" name="Text Box 382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73" name="Text Box 382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74" name="Text Box 382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75" name="Text Box 382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76" name="Text Box 382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77" name="Text Box 382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78" name="Text Box 382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79" name="Text Box 382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80" name="Text Box 382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81" name="Text Box 383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82" name="Text Box 383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83" name="Text Box 383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84" name="Text Box 383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85" name="Text Box 383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86" name="Text Box 383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87" name="Text Box 383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88" name="Text Box 383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89" name="Text Box 383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90" name="Text Box 383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91" name="Text Box 384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92" name="Text Box 384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93" name="Text Box 384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94" name="Text Box 384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95" name="Text Box 384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96" name="Text Box 384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97" name="Text Box 384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98" name="Text Box 384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399" name="Text Box 384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00" name="Text Box 384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01" name="Text Box 385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02" name="Text Box 385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03" name="Text Box 385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04" name="Text Box 385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05" name="Text Box 385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06" name="Text Box 385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07" name="Text Box 385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08" name="Text Box 385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09" name="Text Box 385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10" name="Text Box 385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11" name="Text Box 386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12" name="Text Box 386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13" name="Text Box 386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14" name="Text Box 386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15" name="Text Box 386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16" name="Text Box 386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17" name="Text Box 386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18" name="Text Box 386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19" name="Text Box 386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20" name="Text Box 386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21" name="Text Box 387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22" name="Text Box 387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23" name="Text Box 387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24" name="Text Box 387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25" name="Text Box 387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26" name="Text Box 387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27" name="Text Box 387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28" name="Text Box 387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29" name="Text Box 387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30" name="Text Box 387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31" name="Text Box 388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32" name="Text Box 388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33" name="Text Box 388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34" name="Text Box 388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35" name="Text Box 388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36" name="Text Box 388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37" name="Text Box 388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38" name="Text Box 388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39" name="Text Box 388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40" name="Text Box 388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41" name="Text Box 389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42" name="Text Box 389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43" name="Text Box 389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44" name="Text Box 389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45" name="Text Box 389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46" name="Text Box 389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47" name="Text Box 389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48" name="Text Box 389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49" name="Text Box 389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50" name="Text Box 389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51" name="Text Box 390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52" name="Text Box 390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53" name="Text Box 390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54" name="Text Box 390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55" name="Text Box 390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56" name="Text Box 390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57" name="Text Box 390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58" name="Text Box 390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59" name="Text Box 390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60" name="Text Box 390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61" name="Text Box 391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62" name="Text Box 391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63" name="Text Box 391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64" name="Text Box 391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65" name="Text Box 391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66" name="Text Box 391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67" name="Text Box 391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68" name="Text Box 391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69" name="Text Box 391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70" name="Text Box 391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71" name="Text Box 392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72" name="Text Box 392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73" name="Text Box 392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74" name="Text Box 392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75" name="Text Box 392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76" name="Text Box 392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77" name="Text Box 392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78" name="Text Box 392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79" name="Text Box 392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80" name="Text Box 392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81" name="Text Box 393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82" name="Text Box 393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83" name="Text Box 393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84" name="Text Box 393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85" name="Text Box 393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86" name="Text Box 393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87" name="Text Box 393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88" name="Text Box 393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89" name="Text Box 393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90" name="Text Box 393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91" name="Text Box 394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92" name="Text Box 394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93" name="Text Box 394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94" name="Text Box 394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95" name="Text Box 394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96" name="Text Box 394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97" name="Text Box 394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98" name="Text Box 394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499" name="Text Box 394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00" name="Text Box 394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01" name="Text Box 395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02" name="Text Box 395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03" name="Text Box 395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04" name="Text Box 395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05" name="Text Box 395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06" name="Text Box 395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07" name="Text Box 395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08" name="Text Box 395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09" name="Text Box 395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10" name="Text Box 395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11" name="Text Box 396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12" name="Text Box 396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13" name="Text Box 396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14" name="Text Box 396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15" name="Text Box 396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16" name="Text Box 396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17" name="Text Box 396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18" name="Text Box 396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19" name="Text Box 396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20" name="Text Box 396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21" name="Text Box 397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22" name="Text Box 397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23" name="Text Box 397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24" name="Text Box 397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25" name="Text Box 397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26" name="Text Box 397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27" name="Text Box 397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28" name="Text Box 397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29" name="Text Box 397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30" name="Text Box 397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31" name="Text Box 398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32" name="Text Box 398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33" name="Text Box 398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34" name="Text Box 398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35" name="Text Box 398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36" name="Text Box 398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37" name="Text Box 398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38" name="Text Box 398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39" name="Text Box 398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40" name="Text Box 398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41" name="Text Box 399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42" name="Text Box 399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43" name="Text Box 399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44" name="Text Box 399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45" name="Text Box 399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46" name="Text Box 399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47" name="Text Box 399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48" name="Text Box 399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49" name="Text Box 399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50" name="Text Box 399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51" name="Text Box 400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52" name="Text Box 400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53" name="Text Box 400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54" name="Text Box 400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55" name="Text Box 400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56" name="Text Box 400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57" name="Text Box 400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58" name="Text Box 400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59" name="Text Box 400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60" name="Text Box 400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61" name="Text Box 401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62" name="Text Box 401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63" name="Text Box 401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64" name="Text Box 401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65" name="Text Box 401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66" name="Text Box 401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67" name="Text Box 401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68" name="Text Box 401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69" name="Text Box 401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70" name="Text Box 401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71" name="Text Box 402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72" name="Text Box 402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73" name="Text Box 402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74" name="Text Box 402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75" name="Text Box 402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76" name="Text Box 402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77" name="Text Box 402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78" name="Text Box 402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79" name="Text Box 402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80" name="Text Box 402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81" name="Text Box 403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82" name="Text Box 403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83" name="Text Box 403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84" name="Text Box 403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85" name="Text Box 403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86" name="Text Box 403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87" name="Text Box 403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88" name="Text Box 403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89" name="Text Box 403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90" name="Text Box 403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91" name="Text Box 404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92" name="Text Box 404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93" name="Text Box 404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94" name="Text Box 404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95" name="Text Box 404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96" name="Text Box 404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97" name="Text Box 404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98" name="Text Box 404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599" name="Text Box 404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00" name="Text Box 404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01" name="Text Box 405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02" name="Text Box 405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03" name="Text Box 405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04" name="Text Box 405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05" name="Text Box 405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06" name="Text Box 405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07" name="Text Box 405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08" name="Text Box 405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09" name="Text Box 405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10" name="Text Box 405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11" name="Text Box 406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12" name="Text Box 406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13" name="Text Box 406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14" name="Text Box 406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15" name="Text Box 406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16" name="Text Box 406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17" name="Text Box 406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18" name="Text Box 406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19" name="Text Box 406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20" name="Text Box 406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21" name="Text Box 407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22" name="Text Box 407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23" name="Text Box 407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24" name="Text Box 407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25" name="Text Box 407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26" name="Text Box 407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27" name="Text Box 407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28" name="Text Box 407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29" name="Text Box 407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30" name="Text Box 407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31" name="Text Box 408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32" name="Text Box 408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33" name="Text Box 408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34" name="Text Box 408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35" name="Text Box 408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36" name="Text Box 408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37" name="Text Box 408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38" name="Text Box 408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39" name="Text Box 408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40" name="Text Box 408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41" name="Text Box 409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42" name="Text Box 409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43" name="Text Box 409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44" name="Text Box 409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45" name="Text Box 409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46" name="Text Box 409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47" name="Text Box 409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48" name="Text Box 409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49" name="Text Box 409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50" name="Text Box 409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51" name="Text Box 410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52" name="Text Box 410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53" name="Text Box 410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54" name="Text Box 410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55" name="Text Box 410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56" name="Text Box 410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57" name="Text Box 410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58" name="Text Box 410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59" name="Text Box 410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60" name="Text Box 410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61" name="Text Box 411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62" name="Text Box 411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63" name="Text Box 411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64" name="Text Box 411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65" name="Text Box 411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66" name="Text Box 411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67" name="Text Box 411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68" name="Text Box 411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69" name="Text Box 411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70" name="Text Box 411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71" name="Text Box 412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72" name="Text Box 412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73" name="Text Box 412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74" name="Text Box 412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75" name="Text Box 412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76" name="Text Box 412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77" name="Text Box 412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78" name="Text Box 412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79" name="Text Box 412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80" name="Text Box 412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81" name="Text Box 413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82" name="Text Box 413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83" name="Text Box 413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84" name="Text Box 413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85" name="Text Box 413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86" name="Text Box 413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87" name="Text Box 413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88" name="Text Box 413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89" name="Text Box 413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90" name="Text Box 413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91" name="Text Box 414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92" name="Text Box 414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93" name="Text Box 414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94" name="Text Box 414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95" name="Text Box 414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96" name="Text Box 414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97" name="Text Box 414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98" name="Text Box 414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699" name="Text Box 414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00" name="Text Box 414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01" name="Text Box 415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02" name="Text Box 415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03" name="Text Box 415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04" name="Text Box 415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05" name="Text Box 415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06" name="Text Box 415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07" name="Text Box 415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08" name="Text Box 415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09" name="Text Box 415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10" name="Text Box 415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11" name="Text Box 416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12" name="Text Box 416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13" name="Text Box 416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14" name="Text Box 416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15" name="Text Box 416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16" name="Text Box 416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17" name="Text Box 416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18" name="Text Box 416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19" name="Text Box 416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20" name="Text Box 416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21" name="Text Box 417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22" name="Text Box 417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23" name="Text Box 417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24" name="Text Box 417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25" name="Text Box 417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26" name="Text Box 417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27" name="Text Box 417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28" name="Text Box 417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29" name="Text Box 417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30" name="Text Box 417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31" name="Text Box 418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32" name="Text Box 418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33" name="Text Box 418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34" name="Text Box 418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35" name="Text Box 418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36" name="Text Box 418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37" name="Text Box 418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38" name="Text Box 418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39" name="Text Box 418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40" name="Text Box 418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41" name="Text Box 419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42" name="Text Box 419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43" name="Text Box 419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44" name="Text Box 419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45" name="Text Box 419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46" name="Text Box 419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47" name="Text Box 419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48" name="Text Box 419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49" name="Text Box 419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50" name="Text Box 419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51" name="Text Box 420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52" name="Text Box 420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53" name="Text Box 420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54" name="Text Box 420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55" name="Text Box 420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56" name="Text Box 420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57" name="Text Box 420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58" name="Text Box 420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59" name="Text Box 420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60" name="Text Box 420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61" name="Text Box 421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62" name="Text Box 421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63" name="Text Box 421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64" name="Text Box 421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65" name="Text Box 421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66" name="Text Box 421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67" name="Text Box 421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68" name="Text Box 421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69" name="Text Box 421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70" name="Text Box 421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71" name="Text Box 422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72" name="Text Box 422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73" name="Text Box 422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74" name="Text Box 422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75" name="Text Box 422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76" name="Text Box 422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77" name="Text Box 422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78" name="Text Box 422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79" name="Text Box 422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80" name="Text Box 422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81" name="Text Box 423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82" name="Text Box 423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83" name="Text Box 423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84" name="Text Box 423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85" name="Text Box 423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86" name="Text Box 423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87" name="Text Box 423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88" name="Text Box 423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89" name="Text Box 423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90" name="Text Box 423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91" name="Text Box 424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92" name="Text Box 424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93" name="Text Box 424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94" name="Text Box 424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95" name="Text Box 424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96" name="Text Box 424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97" name="Text Box 424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98" name="Text Box 424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799" name="Text Box 424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00" name="Text Box 424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01" name="Text Box 425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02" name="Text Box 425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03" name="Text Box 425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04" name="Text Box 425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05" name="Text Box 425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06" name="Text Box 425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07" name="Text Box 425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08" name="Text Box 425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09" name="Text Box 425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10" name="Text Box 425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11" name="Text Box 426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12" name="Text Box 426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13" name="Text Box 426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14" name="Text Box 426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15" name="Text Box 426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16" name="Text Box 426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17" name="Text Box 426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18" name="Text Box 426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19" name="Text Box 426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20" name="Text Box 426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21" name="Text Box 427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22" name="Text Box 427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23" name="Text Box 427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24" name="Text Box 427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25" name="Text Box 427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26" name="Text Box 427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27" name="Text Box 427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28" name="Text Box 427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29" name="Text Box 427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30" name="Text Box 427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31" name="Text Box 428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32" name="Text Box 428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33" name="Text Box 428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34" name="Text Box 428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35" name="Text Box 428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36" name="Text Box 428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37" name="Text Box 428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38" name="Text Box 428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39" name="Text Box 428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40" name="Text Box 428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41" name="Text Box 429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42" name="Text Box 429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43" name="Text Box 429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44" name="Text Box 429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45" name="Text Box 429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46" name="Text Box 429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47" name="Text Box 429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48" name="Text Box 429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49" name="Text Box 429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50" name="Text Box 429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51" name="Text Box 430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52" name="Text Box 430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53" name="Text Box 430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54" name="Text Box 430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55" name="Text Box 430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56" name="Text Box 430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57" name="Text Box 430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58" name="Text Box 430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59" name="Text Box 430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60" name="Text Box 430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61" name="Text Box 431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62" name="Text Box 431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63" name="Text Box 431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64" name="Text Box 431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65" name="Text Box 431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66" name="Text Box 431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67" name="Text Box 431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68" name="Text Box 431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69" name="Text Box 431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70" name="Text Box 431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71" name="Text Box 432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72" name="Text Box 432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73" name="Text Box 432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74" name="Text Box 432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75" name="Text Box 432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76" name="Text Box 432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77" name="Text Box 432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78" name="Text Box 432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79" name="Text Box 432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80" name="Text Box 432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81" name="Text Box 433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82" name="Text Box 433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83" name="Text Box 433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84" name="Text Box 433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85" name="Text Box 433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86" name="Text Box 433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87" name="Text Box 433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88" name="Text Box 433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89" name="Text Box 433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90" name="Text Box 433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91" name="Text Box 434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92" name="Text Box 434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93" name="Text Box 434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94" name="Text Box 434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95" name="Text Box 434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96" name="Text Box 434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97" name="Text Box 434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98" name="Text Box 434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899" name="Text Box 434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00" name="Text Box 434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01" name="Text Box 435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02" name="Text Box 435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03" name="Text Box 435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04" name="Text Box 435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05" name="Text Box 435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06" name="Text Box 435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07" name="Text Box 435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08" name="Text Box 435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09" name="Text Box 435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10" name="Text Box 435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11" name="Text Box 436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12" name="Text Box 436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13" name="Text Box 436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14" name="Text Box 436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15" name="Text Box 436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16" name="Text Box 436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17" name="Text Box 436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18" name="Text Box 436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19" name="Text Box 436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20" name="Text Box 436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21" name="Text Box 437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22" name="Text Box 437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23" name="Text Box 437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24" name="Text Box 437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25" name="Text Box 437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26" name="Text Box 437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27" name="Text Box 437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28" name="Text Box 437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29" name="Text Box 437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30" name="Text Box 437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31" name="Text Box 438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32" name="Text Box 438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33" name="Text Box 438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34" name="Text Box 438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35" name="Text Box 438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36" name="Text Box 438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37" name="Text Box 438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38" name="Text Box 438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39" name="Text Box 438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40" name="Text Box 438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41" name="Text Box 439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42" name="Text Box 439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43" name="Text Box 439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44" name="Text Box 439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45" name="Text Box 439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46" name="Text Box 439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47" name="Text Box 439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48" name="Text Box 439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49" name="Text Box 439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50" name="Text Box 439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51" name="Text Box 440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52" name="Text Box 440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53" name="Text Box 440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54" name="Text Box 440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55" name="Text Box 440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56" name="Text Box 440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57" name="Text Box 440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58" name="Text Box 440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59" name="Text Box 440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60" name="Text Box 440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61" name="Text Box 441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62" name="Text Box 441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63" name="Text Box 441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64" name="Text Box 441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65" name="Text Box 441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66" name="Text Box 441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67" name="Text Box 441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68" name="Text Box 441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69" name="Text Box 441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70" name="Text Box 441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71" name="Text Box 442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72" name="Text Box 442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73" name="Text Box 442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74" name="Text Box 442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75" name="Text Box 442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76" name="Text Box 442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77" name="Text Box 442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78" name="Text Box 442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79" name="Text Box 442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80" name="Text Box 442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81" name="Text Box 443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82" name="Text Box 443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83" name="Text Box 443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84" name="Text Box 443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85" name="Text Box 443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86" name="Text Box 443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87" name="Text Box 443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88" name="Text Box 443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89" name="Text Box 443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90" name="Text Box 443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91" name="Text Box 444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92" name="Text Box 444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93" name="Text Box 444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94" name="Text Box 444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95" name="Text Box 444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96" name="Text Box 444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97" name="Text Box 444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98" name="Text Box 444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7999" name="Text Box 444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00" name="Text Box 444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01" name="Text Box 445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02" name="Text Box 445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03" name="Text Box 445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04" name="Text Box 445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05" name="Text Box 445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06" name="Text Box 445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07" name="Text Box 445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08" name="Text Box 445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09" name="Text Box 445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10" name="Text Box 445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11" name="Text Box 446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12" name="Text Box 446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13" name="Text Box 446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14" name="Text Box 446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15" name="Text Box 446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16" name="Text Box 446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17" name="Text Box 446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18" name="Text Box 446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19" name="Text Box 446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20" name="Text Box 446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21" name="Text Box 447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22" name="Text Box 447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23" name="Text Box 447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24" name="Text Box 447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25" name="Text Box 447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26" name="Text Box 447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27" name="Text Box 447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28" name="Text Box 447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29" name="Text Box 447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30" name="Text Box 447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31" name="Text Box 448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32" name="Text Box 448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33" name="Text Box 448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34" name="Text Box 448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35" name="Text Box 448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36" name="Text Box 448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37" name="Text Box 448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38" name="Text Box 448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39" name="Text Box 448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40" name="Text Box 448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41" name="Text Box 449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42" name="Text Box 449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43" name="Text Box 449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44" name="Text Box 449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45" name="Text Box 449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46" name="Text Box 449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47" name="Text Box 449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48" name="Text Box 449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49" name="Text Box 449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50" name="Text Box 449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51" name="Text Box 450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52" name="Text Box 450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53" name="Text Box 450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54" name="Text Box 450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55" name="Text Box 450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56" name="Text Box 450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57" name="Text Box 450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58" name="Text Box 450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59" name="Text Box 450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60" name="Text Box 450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61" name="Text Box 451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62" name="Text Box 451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63" name="Text Box 451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64" name="Text Box 451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65" name="Text Box 451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66" name="Text Box 451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67" name="Text Box 451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68" name="Text Box 451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69" name="Text Box 451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70" name="Text Box 451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71" name="Text Box 452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72" name="Text Box 452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73" name="Text Box 452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74" name="Text Box 452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75" name="Text Box 452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76" name="Text Box 452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77" name="Text Box 452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78" name="Text Box 452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79" name="Text Box 452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80" name="Text Box 452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81" name="Text Box 453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82" name="Text Box 453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83" name="Text Box 453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84" name="Text Box 453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85" name="Text Box 453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86" name="Text Box 453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87" name="Text Box 453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88" name="Text Box 453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89" name="Text Box 453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90" name="Text Box 453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91" name="Text Box 454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92" name="Text Box 454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93" name="Text Box 454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94" name="Text Box 454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95" name="Text Box 454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96" name="Text Box 454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97" name="Text Box 454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98" name="Text Box 454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099" name="Text Box 454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00" name="Text Box 454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01" name="Text Box 455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02" name="Text Box 455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03" name="Text Box 455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04" name="Text Box 455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05" name="Text Box 455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06" name="Text Box 455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07" name="Text Box 455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08" name="Text Box 455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09" name="Text Box 455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10" name="Text Box 455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11" name="Text Box 456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12" name="Text Box 456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13" name="Text Box 456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14" name="Text Box 456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15" name="Text Box 456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16" name="Text Box 456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17" name="Text Box 456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18" name="Text Box 456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19" name="Text Box 456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20" name="Text Box 456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21" name="Text Box 457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22" name="Text Box 457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23" name="Text Box 457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24" name="Text Box 457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25" name="Text Box 457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26" name="Text Box 457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27" name="Text Box 457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28" name="Text Box 457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29" name="Text Box 457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30" name="Text Box 457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31" name="Text Box 458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32" name="Text Box 458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33" name="Text Box 458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34" name="Text Box 458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35" name="Text Box 458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36" name="Text Box 458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37" name="Text Box 458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38" name="Text Box 458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39" name="Text Box 458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40" name="Text Box 458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41" name="Text Box 459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42" name="Text Box 459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43" name="Text Box 459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44" name="Text Box 459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45" name="Text Box 459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46" name="Text Box 459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47" name="Text Box 459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48" name="Text Box 459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49" name="Text Box 459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50" name="Text Box 459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51" name="Text Box 460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52" name="Text Box 460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53" name="Text Box 460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54" name="Text Box 460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55" name="Text Box 460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56" name="Text Box 460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57" name="Text Box 460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58" name="Text Box 460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59" name="Text Box 460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60" name="Text Box 460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61" name="Text Box 461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62" name="Text Box 461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63" name="Text Box 461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64" name="Text Box 461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65" name="Text Box 461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66" name="Text Box 461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67" name="Text Box 461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68" name="Text Box 461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69" name="Text Box 461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70" name="Text Box 461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71" name="Text Box 462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72" name="Text Box 462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73" name="Text Box 462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74" name="Text Box 462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75" name="Text Box 462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76" name="Text Box 462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77" name="Text Box 462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78" name="Text Box 462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79" name="Text Box 462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80" name="Text Box 462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81" name="Text Box 463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82" name="Text Box 463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83" name="Text Box 463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84" name="Text Box 463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85" name="Text Box 463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86" name="Text Box 463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87" name="Text Box 463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88" name="Text Box 463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89" name="Text Box 463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90" name="Text Box 463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91" name="Text Box 464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92" name="Text Box 464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93" name="Text Box 464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94" name="Text Box 464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95" name="Text Box 464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96" name="Text Box 464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97" name="Text Box 464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98" name="Text Box 464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199" name="Text Box 464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00" name="Text Box 464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01" name="Text Box 465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02" name="Text Box 465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03" name="Text Box 465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04" name="Text Box 465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05" name="Text Box 465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06" name="Text Box 465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07" name="Text Box 465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08" name="Text Box 465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09" name="Text Box 465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10" name="Text Box 465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11" name="Text Box 466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12" name="Text Box 466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13" name="Text Box 466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14" name="Text Box 466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15" name="Text Box 466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16" name="Text Box 466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17" name="Text Box 466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18" name="Text Box 466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19" name="Text Box 466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20" name="Text Box 466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21" name="Text Box 467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22" name="Text Box 467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23" name="Text Box 467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24" name="Text Box 467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25" name="Text Box 467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26" name="Text Box 467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27" name="Text Box 467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28" name="Text Box 467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29" name="Text Box 467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30" name="Text Box 467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31" name="Text Box 468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32" name="Text Box 468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33" name="Text Box 468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34" name="Text Box 468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35" name="Text Box 468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36" name="Text Box 468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37" name="Text Box 468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38" name="Text Box 468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39" name="Text Box 468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40" name="Text Box 468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41" name="Text Box 469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42" name="Text Box 469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43" name="Text Box 469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44" name="Text Box 469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45" name="Text Box 469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46" name="Text Box 469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47" name="Text Box 469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48" name="Text Box 469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49" name="Text Box 469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50" name="Text Box 469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51" name="Text Box 470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52" name="Text Box 470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53" name="Text Box 470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54" name="Text Box 470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55" name="Text Box 470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56" name="Text Box 470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57" name="Text Box 470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58" name="Text Box 470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59" name="Text Box 470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60" name="Text Box 470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61" name="Text Box 471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62" name="Text Box 471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63" name="Text Box 471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64" name="Text Box 471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65" name="Text Box 471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66" name="Text Box 471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67" name="Text Box 471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68" name="Text Box 471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69" name="Text Box 471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70" name="Text Box 471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71" name="Text Box 472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72" name="Text Box 472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73" name="Text Box 472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74" name="Text Box 472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75" name="Text Box 472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76" name="Text Box 472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77" name="Text Box 472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78" name="Text Box 472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79" name="Text Box 472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80" name="Text Box 472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81" name="Text Box 473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82" name="Text Box 473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83" name="Text Box 473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84" name="Text Box 473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85" name="Text Box 473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86" name="Text Box 473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87" name="Text Box 473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88" name="Text Box 473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89" name="Text Box 473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90" name="Text Box 473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91" name="Text Box 474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92" name="Text Box 474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93" name="Text Box 474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94" name="Text Box 474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95" name="Text Box 474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96" name="Text Box 474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97" name="Text Box 474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98" name="Text Box 474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299" name="Text Box 474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00" name="Text Box 474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01" name="Text Box 475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02" name="Text Box 475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03" name="Text Box 475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04" name="Text Box 475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05" name="Text Box 475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06" name="Text Box 475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07" name="Text Box 475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08" name="Text Box 475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09" name="Text Box 475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10" name="Text Box 475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11" name="Text Box 476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12" name="Text Box 476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13" name="Text Box 476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14" name="Text Box 476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15" name="Text Box 476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16" name="Text Box 476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17" name="Text Box 476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18" name="Text Box 476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19" name="Text Box 476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20" name="Text Box 476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21" name="Text Box 477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22" name="Text Box 477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23" name="Text Box 477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24" name="Text Box 477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25" name="Text Box 477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26" name="Text Box 477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27" name="Text Box 477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28" name="Text Box 477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29" name="Text Box 477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30" name="Text Box 477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31" name="Text Box 478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32" name="Text Box 478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33" name="Text Box 478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34" name="Text Box 478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35" name="Text Box 478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36" name="Text Box 478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37" name="Text Box 478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38" name="Text Box 478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39" name="Text Box 478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40" name="Text Box 478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41" name="Text Box 479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42" name="Text Box 479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43" name="Text Box 479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44" name="Text Box 479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45" name="Text Box 479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46" name="Text Box 479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47" name="Text Box 479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48" name="Text Box 479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49" name="Text Box 479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50" name="Text Box 479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51" name="Text Box 480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52" name="Text Box 480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53" name="Text Box 480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54" name="Text Box 480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55" name="Text Box 480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56" name="Text Box 480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57" name="Text Box 480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58" name="Text Box 480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59" name="Text Box 480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60" name="Text Box 480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61" name="Text Box 481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62" name="Text Box 481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63" name="Text Box 481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64" name="Text Box 481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65" name="Text Box 481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66" name="Text Box 481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67" name="Text Box 481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68" name="Text Box 481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69" name="Text Box 481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70" name="Text Box 481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71" name="Text Box 482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72" name="Text Box 482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73" name="Text Box 482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74" name="Text Box 482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75" name="Text Box 482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76" name="Text Box 482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77" name="Text Box 482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78" name="Text Box 482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79" name="Text Box 482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80" name="Text Box 482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81" name="Text Box 483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82" name="Text Box 483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83" name="Text Box 483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84" name="Text Box 483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85" name="Text Box 483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86" name="Text Box 483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87" name="Text Box 483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88" name="Text Box 483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89" name="Text Box 483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90" name="Text Box 483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91" name="Text Box 484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92" name="Text Box 484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93" name="Text Box 484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94" name="Text Box 484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95" name="Text Box 484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96" name="Text Box 484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97" name="Text Box 484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98" name="Text Box 484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399" name="Text Box 484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00" name="Text Box 484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01" name="Text Box 485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02" name="Text Box 485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03" name="Text Box 485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04" name="Text Box 485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05" name="Text Box 485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06" name="Text Box 485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07" name="Text Box 485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08" name="Text Box 485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09" name="Text Box 485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10" name="Text Box 485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11" name="Text Box 486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12" name="Text Box 486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13" name="Text Box 486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14" name="Text Box 486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15" name="Text Box 486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16" name="Text Box 486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17" name="Text Box 486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18" name="Text Box 486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19" name="Text Box 486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20" name="Text Box 486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21" name="Text Box 487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22" name="Text Box 487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23" name="Text Box 487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24" name="Text Box 487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25" name="Text Box 487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26" name="Text Box 487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27" name="Text Box 487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28" name="Text Box 487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29" name="Text Box 487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30" name="Text Box 487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31" name="Text Box 488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32" name="Text Box 488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33" name="Text Box 488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34" name="Text Box 488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35" name="Text Box 488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36" name="Text Box 488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37" name="Text Box 488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38" name="Text Box 488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39" name="Text Box 488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40" name="Text Box 488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41" name="Text Box 489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42" name="Text Box 489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43" name="Text Box 489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44" name="Text Box 489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45" name="Text Box 489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46" name="Text Box 489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47" name="Text Box 489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48" name="Text Box 489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49" name="Text Box 489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50" name="Text Box 489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51" name="Text Box 490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52" name="Text Box 490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53" name="Text Box 490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54" name="Text Box 490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55" name="Text Box 490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56" name="Text Box 490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57" name="Text Box 490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58" name="Text Box 490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59" name="Text Box 490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60" name="Text Box 490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61" name="Text Box 491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62" name="Text Box 491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63" name="Text Box 491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64" name="Text Box 491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65" name="Text Box 491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66" name="Text Box 491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67" name="Text Box 491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68" name="Text Box 491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69" name="Text Box 491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70" name="Text Box 491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71" name="Text Box 492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72" name="Text Box 492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73" name="Text Box 492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74" name="Text Box 492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75" name="Text Box 492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76" name="Text Box 492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77" name="Text Box 492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78" name="Text Box 492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79" name="Text Box 492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80" name="Text Box 492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81" name="Text Box 493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82" name="Text Box 493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83" name="Text Box 493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84" name="Text Box 493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85" name="Text Box 493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86" name="Text Box 493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87" name="Text Box 493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88" name="Text Box 493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89" name="Text Box 493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90" name="Text Box 493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91" name="Text Box 494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92" name="Text Box 494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93" name="Text Box 494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94" name="Text Box 494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95" name="Text Box 494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96" name="Text Box 494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97" name="Text Box 494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98" name="Text Box 494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499" name="Text Box 494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00" name="Text Box 494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01" name="Text Box 495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02" name="Text Box 495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03" name="Text Box 495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04" name="Text Box 495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05" name="Text Box 495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06" name="Text Box 495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07" name="Text Box 495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08" name="Text Box 495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09" name="Text Box 495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10" name="Text Box 495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11" name="Text Box 496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12" name="Text Box 496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13" name="Text Box 496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14" name="Text Box 496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15" name="Text Box 496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16" name="Text Box 496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17" name="Text Box 496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18" name="Text Box 496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19" name="Text Box 496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20" name="Text Box 496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21" name="Text Box 497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22" name="Text Box 497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23" name="Text Box 497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24" name="Text Box 497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25" name="Text Box 497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26" name="Text Box 497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27" name="Text Box 497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28" name="Text Box 497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29" name="Text Box 497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30" name="Text Box 497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31" name="Text Box 498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32" name="Text Box 498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33" name="Text Box 498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34" name="Text Box 498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35" name="Text Box 498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36" name="Text Box 498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37" name="Text Box 498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38" name="Text Box 498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39" name="Text Box 498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40" name="Text Box 498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41" name="Text Box 499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42" name="Text Box 499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43" name="Text Box 499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44" name="Text Box 499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45" name="Text Box 499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46" name="Text Box 499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47" name="Text Box 499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48" name="Text Box 499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49" name="Text Box 499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50" name="Text Box 499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51" name="Text Box 500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52" name="Text Box 500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53" name="Text Box 500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54" name="Text Box 500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55" name="Text Box 500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56" name="Text Box 500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57" name="Text Box 500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58" name="Text Box 500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59" name="Text Box 500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60" name="Text Box 500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61" name="Text Box 501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62" name="Text Box 501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63" name="Text Box 501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64" name="Text Box 501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65" name="Text Box 501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66" name="Text Box 501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67" name="Text Box 501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68" name="Text Box 501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69" name="Text Box 501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70" name="Text Box 501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71" name="Text Box 502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72" name="Text Box 502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73" name="Text Box 502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74" name="Text Box 502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75" name="Text Box 502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76" name="Text Box 502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77" name="Text Box 502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78" name="Text Box 502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79" name="Text Box 502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80" name="Text Box 502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81" name="Text Box 503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82" name="Text Box 503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83" name="Text Box 503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84" name="Text Box 503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85" name="Text Box 503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86" name="Text Box 503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87" name="Text Box 503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88" name="Text Box 503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89" name="Text Box 503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90" name="Text Box 503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91" name="Text Box 504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92" name="Text Box 504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93" name="Text Box 504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94" name="Text Box 504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95" name="Text Box 504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96" name="Text Box 504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97" name="Text Box 504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98" name="Text Box 504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599" name="Text Box 504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00" name="Text Box 504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01" name="Text Box 505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02" name="Text Box 505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03" name="Text Box 505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04" name="Text Box 505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05" name="Text Box 505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06" name="Text Box 505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07" name="Text Box 505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08" name="Text Box 505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09" name="Text Box 505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10" name="Text Box 505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11" name="Text Box 506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12" name="Text Box 506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13" name="Text Box 506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14" name="Text Box 506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15" name="Text Box 506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16" name="Text Box 506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17" name="Text Box 506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18" name="Text Box 506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19" name="Text Box 506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20" name="Text Box 506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21" name="Text Box 507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22" name="Text Box 507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23" name="Text Box 507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24" name="Text Box 507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25" name="Text Box 507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26" name="Text Box 507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27" name="Text Box 507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28" name="Text Box 507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29" name="Text Box 507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30" name="Text Box 507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31" name="Text Box 508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32" name="Text Box 508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33" name="Text Box 508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34" name="Text Box 508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35" name="Text Box 508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36" name="Text Box 508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37" name="Text Box 508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38" name="Text Box 508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39" name="Text Box 508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40" name="Text Box 508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41" name="Text Box 509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42" name="Text Box 509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43" name="Text Box 509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44" name="Text Box 509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45" name="Text Box 509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46" name="Text Box 509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47" name="Text Box 509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48" name="Text Box 509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49" name="Text Box 509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50" name="Text Box 509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51" name="Text Box 510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52" name="Text Box 510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53" name="Text Box 510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54" name="Text Box 510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55" name="Text Box 510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56" name="Text Box 510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57" name="Text Box 510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58" name="Text Box 510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59" name="Text Box 510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60" name="Text Box 510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61" name="Text Box 511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62" name="Text Box 511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63" name="Text Box 511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64" name="Text Box 511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65" name="Text Box 511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66" name="Text Box 511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67" name="Text Box 511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68" name="Text Box 511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69" name="Text Box 511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70" name="Text Box 511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71" name="Text Box 512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72" name="Text Box 512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73" name="Text Box 512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74" name="Text Box 512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75" name="Text Box 512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76" name="Text Box 512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77" name="Text Box 512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78" name="Text Box 512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79" name="Text Box 512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80" name="Text Box 512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81" name="Text Box 513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82" name="Text Box 513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83" name="Text Box 513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84" name="Text Box 513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85" name="Text Box 513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86" name="Text Box 513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87" name="Text Box 513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88" name="Text Box 513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89" name="Text Box 513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90" name="Text Box 513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91" name="Text Box 514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92" name="Text Box 514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93" name="Text Box 514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94" name="Text Box 514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95" name="Text Box 514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96" name="Text Box 514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97" name="Text Box 514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98" name="Text Box 514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699" name="Text Box 514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00" name="Text Box 514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01" name="Text Box 515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02" name="Text Box 515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03" name="Text Box 515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04" name="Text Box 515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05" name="Text Box 515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06" name="Text Box 515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07" name="Text Box 515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08" name="Text Box 515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09" name="Text Box 515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10" name="Text Box 515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11" name="Text Box 516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12" name="Text Box 516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13" name="Text Box 516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14" name="Text Box 516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15" name="Text Box 516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16" name="Text Box 516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17" name="Text Box 516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18" name="Text Box 516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19" name="Text Box 516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20" name="Text Box 516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21" name="Text Box 517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22" name="Text Box 517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23" name="Text Box 517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24" name="Text Box 517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25" name="Text Box 517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26" name="Text Box 517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27" name="Text Box 517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28" name="Text Box 517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29" name="Text Box 517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30" name="Text Box 517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31" name="Text Box 518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32" name="Text Box 518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33" name="Text Box 518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34" name="Text Box 518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35" name="Text Box 518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36" name="Text Box 518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37" name="Text Box 518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38" name="Text Box 518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39" name="Text Box 518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40" name="Text Box 518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41" name="Text Box 519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42" name="Text Box 519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43" name="Text Box 519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44" name="Text Box 519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45" name="Text Box 519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46" name="Text Box 519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47" name="Text Box 519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48" name="Text Box 519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49" name="Text Box 519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50" name="Text Box 519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51" name="Text Box 520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52" name="Text Box 520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53" name="Text Box 520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54" name="Text Box 520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55" name="Text Box 520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56" name="Text Box 520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57" name="Text Box 520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58" name="Text Box 520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59" name="Text Box 520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60" name="Text Box 520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61" name="Text Box 521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62" name="Text Box 521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63" name="Text Box 521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64" name="Text Box 521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65" name="Text Box 521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66" name="Text Box 521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67" name="Text Box 521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68" name="Text Box 521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69" name="Text Box 521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70" name="Text Box 521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71" name="Text Box 522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72" name="Text Box 522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73" name="Text Box 522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74" name="Text Box 522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75" name="Text Box 522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76" name="Text Box 522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77" name="Text Box 522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78" name="Text Box 522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79" name="Text Box 522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80" name="Text Box 522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81" name="Text Box 523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82" name="Text Box 523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83" name="Text Box 523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84" name="Text Box 523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85" name="Text Box 523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86" name="Text Box 523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87" name="Text Box 523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88" name="Text Box 523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89" name="Text Box 523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90" name="Text Box 523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91" name="Text Box 524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92" name="Text Box 524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93" name="Text Box 524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94" name="Text Box 524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95" name="Text Box 524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96" name="Text Box 524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97" name="Text Box 524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98" name="Text Box 524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799" name="Text Box 524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00" name="Text Box 524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01" name="Text Box 525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02" name="Text Box 525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03" name="Text Box 525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04" name="Text Box 525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05" name="Text Box 525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06" name="Text Box 525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07" name="Text Box 525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08" name="Text Box 525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09" name="Text Box 525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10" name="Text Box 525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11" name="Text Box 526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12" name="Text Box 526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13" name="Text Box 526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14" name="Text Box 526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15" name="Text Box 526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16" name="Text Box 526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17" name="Text Box 526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18" name="Text Box 526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19" name="Text Box 526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20" name="Text Box 526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21" name="Text Box 527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22" name="Text Box 527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23" name="Text Box 527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24" name="Text Box 527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25" name="Text Box 527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26" name="Text Box 527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27" name="Text Box 527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28" name="Text Box 527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29" name="Text Box 527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30" name="Text Box 527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31" name="Text Box 528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32" name="Text Box 528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33" name="Text Box 528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34" name="Text Box 528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35" name="Text Box 528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36" name="Text Box 528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37" name="Text Box 528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38" name="Text Box 528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39" name="Text Box 528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40" name="Text Box 528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41" name="Text Box 529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42" name="Text Box 529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43" name="Text Box 529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44" name="Text Box 529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45" name="Text Box 529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46" name="Text Box 529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47" name="Text Box 529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48" name="Text Box 529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49" name="Text Box 529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50" name="Text Box 529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51" name="Text Box 530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52" name="Text Box 530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53" name="Text Box 530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54" name="Text Box 530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55" name="Text Box 530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56" name="Text Box 530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57" name="Text Box 530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58" name="Text Box 530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59" name="Text Box 530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60" name="Text Box 530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61" name="Text Box 531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62" name="Text Box 531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63" name="Text Box 531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64" name="Text Box 531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65" name="Text Box 531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66" name="Text Box 531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67" name="Text Box 531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68" name="Text Box 531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69" name="Text Box 531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70" name="Text Box 531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71" name="Text Box 532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72" name="Text Box 532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73" name="Text Box 532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74" name="Text Box 532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75" name="Text Box 532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76" name="Text Box 532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77" name="Text Box 532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78" name="Text Box 532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79" name="Text Box 532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80" name="Text Box 532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81" name="Text Box 533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82" name="Text Box 533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83" name="Text Box 533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84" name="Text Box 533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85" name="Text Box 533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86" name="Text Box 533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87" name="Text Box 533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88" name="Text Box 533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89" name="Text Box 533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90" name="Text Box 533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91" name="Text Box 534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92" name="Text Box 534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93" name="Text Box 534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94" name="Text Box 534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95" name="Text Box 534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96" name="Text Box 534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97" name="Text Box 534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98" name="Text Box 534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899" name="Text Box 534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00" name="Text Box 534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01" name="Text Box 535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02" name="Text Box 535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03" name="Text Box 535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04" name="Text Box 535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05" name="Text Box 535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06" name="Text Box 535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07" name="Text Box 535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08" name="Text Box 535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09" name="Text Box 535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10" name="Text Box 535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11" name="Text Box 536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12" name="Text Box 536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13" name="Text Box 536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14" name="Text Box 536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15" name="Text Box 536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16" name="Text Box 536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17" name="Text Box 536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18" name="Text Box 536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19" name="Text Box 536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20" name="Text Box 536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21" name="Text Box 537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22" name="Text Box 537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23" name="Text Box 537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24" name="Text Box 537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25" name="Text Box 537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26" name="Text Box 537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27" name="Text Box 537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28" name="Text Box 537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29" name="Text Box 537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30" name="Text Box 537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31" name="Text Box 538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32" name="Text Box 538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33" name="Text Box 538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34" name="Text Box 538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35" name="Text Box 538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36" name="Text Box 538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37" name="Text Box 538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38" name="Text Box 538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39" name="Text Box 538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40" name="Text Box 538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41" name="Text Box 539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42" name="Text Box 539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43" name="Text Box 539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44" name="Text Box 539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45" name="Text Box 539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46" name="Text Box 539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47" name="Text Box 539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48" name="Text Box 539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49" name="Text Box 539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50" name="Text Box 539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51" name="Text Box 540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52" name="Text Box 540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53" name="Text Box 540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54" name="Text Box 540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55" name="Text Box 540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56" name="Text Box 540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57" name="Text Box 540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58" name="Text Box 540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59" name="Text Box 540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60" name="Text Box 5409"/>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61" name="Text Box 5410"/>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62" name="Text Box 5411"/>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63" name="Text Box 5412"/>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64" name="Text Box 5413"/>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65" name="Text Box 5414"/>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66" name="Text Box 5415"/>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67" name="Text Box 5416"/>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68" name="Text Box 5417"/>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604</xdr:row>
      <xdr:rowOff>19051</xdr:rowOff>
    </xdr:to>
    <xdr:sp macro="" textlink="">
      <xdr:nvSpPr>
        <xdr:cNvPr id="8969" name="Text Box 5418"/>
        <xdr:cNvSpPr txBox="1">
          <a:spLocks noChangeArrowheads="1"/>
        </xdr:cNvSpPr>
      </xdr:nvSpPr>
      <xdr:spPr bwMode="auto">
        <a:xfrm>
          <a:off x="4686300" y="1146524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19049</xdr:rowOff>
    </xdr:to>
    <xdr:sp macro="" textlink="">
      <xdr:nvSpPr>
        <xdr:cNvPr id="8970" name="Text Box 5427"/>
        <xdr:cNvSpPr txBox="1">
          <a:spLocks noChangeArrowheads="1"/>
        </xdr:cNvSpPr>
      </xdr:nvSpPr>
      <xdr:spPr bwMode="auto">
        <a:xfrm>
          <a:off x="4686300" y="1144619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19049</xdr:rowOff>
    </xdr:to>
    <xdr:sp macro="" textlink="">
      <xdr:nvSpPr>
        <xdr:cNvPr id="8971" name="Text Box 5428"/>
        <xdr:cNvSpPr txBox="1">
          <a:spLocks noChangeArrowheads="1"/>
        </xdr:cNvSpPr>
      </xdr:nvSpPr>
      <xdr:spPr bwMode="auto">
        <a:xfrm>
          <a:off x="4686300" y="1144619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19049</xdr:rowOff>
    </xdr:to>
    <xdr:sp macro="" textlink="">
      <xdr:nvSpPr>
        <xdr:cNvPr id="8972" name="Text Box 5429"/>
        <xdr:cNvSpPr txBox="1">
          <a:spLocks noChangeArrowheads="1"/>
        </xdr:cNvSpPr>
      </xdr:nvSpPr>
      <xdr:spPr bwMode="auto">
        <a:xfrm>
          <a:off x="4686300" y="1144619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19049</xdr:rowOff>
    </xdr:to>
    <xdr:sp macro="" textlink="">
      <xdr:nvSpPr>
        <xdr:cNvPr id="8973" name="Text Box 5430"/>
        <xdr:cNvSpPr txBox="1">
          <a:spLocks noChangeArrowheads="1"/>
        </xdr:cNvSpPr>
      </xdr:nvSpPr>
      <xdr:spPr bwMode="auto">
        <a:xfrm>
          <a:off x="4686300" y="1144619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19049</xdr:rowOff>
    </xdr:to>
    <xdr:sp macro="" textlink="">
      <xdr:nvSpPr>
        <xdr:cNvPr id="8974" name="Text Box 5431"/>
        <xdr:cNvSpPr txBox="1">
          <a:spLocks noChangeArrowheads="1"/>
        </xdr:cNvSpPr>
      </xdr:nvSpPr>
      <xdr:spPr bwMode="auto">
        <a:xfrm>
          <a:off x="4686300" y="1144619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19049</xdr:rowOff>
    </xdr:to>
    <xdr:sp macro="" textlink="">
      <xdr:nvSpPr>
        <xdr:cNvPr id="8975" name="Text Box 5432"/>
        <xdr:cNvSpPr txBox="1">
          <a:spLocks noChangeArrowheads="1"/>
        </xdr:cNvSpPr>
      </xdr:nvSpPr>
      <xdr:spPr bwMode="auto">
        <a:xfrm>
          <a:off x="4686300" y="1144619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19049</xdr:rowOff>
    </xdr:to>
    <xdr:sp macro="" textlink="">
      <xdr:nvSpPr>
        <xdr:cNvPr id="8976" name="Text Box 5433"/>
        <xdr:cNvSpPr txBox="1">
          <a:spLocks noChangeArrowheads="1"/>
        </xdr:cNvSpPr>
      </xdr:nvSpPr>
      <xdr:spPr bwMode="auto">
        <a:xfrm>
          <a:off x="4686300" y="1144619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19049</xdr:rowOff>
    </xdr:to>
    <xdr:sp macro="" textlink="">
      <xdr:nvSpPr>
        <xdr:cNvPr id="8977" name="Text Box 5434"/>
        <xdr:cNvSpPr txBox="1">
          <a:spLocks noChangeArrowheads="1"/>
        </xdr:cNvSpPr>
      </xdr:nvSpPr>
      <xdr:spPr bwMode="auto">
        <a:xfrm>
          <a:off x="4686300" y="1144619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19049</xdr:rowOff>
    </xdr:to>
    <xdr:sp macro="" textlink="">
      <xdr:nvSpPr>
        <xdr:cNvPr id="8978" name="Text Box 5435"/>
        <xdr:cNvSpPr txBox="1">
          <a:spLocks noChangeArrowheads="1"/>
        </xdr:cNvSpPr>
      </xdr:nvSpPr>
      <xdr:spPr bwMode="auto">
        <a:xfrm>
          <a:off x="4686300" y="1144619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19049</xdr:rowOff>
    </xdr:to>
    <xdr:sp macro="" textlink="">
      <xdr:nvSpPr>
        <xdr:cNvPr id="8979" name="Text Box 5436"/>
        <xdr:cNvSpPr txBox="1">
          <a:spLocks noChangeArrowheads="1"/>
        </xdr:cNvSpPr>
      </xdr:nvSpPr>
      <xdr:spPr bwMode="auto">
        <a:xfrm>
          <a:off x="4686300" y="1144619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19049</xdr:rowOff>
    </xdr:to>
    <xdr:sp macro="" textlink="">
      <xdr:nvSpPr>
        <xdr:cNvPr id="8980" name="Text Box 5437"/>
        <xdr:cNvSpPr txBox="1">
          <a:spLocks noChangeArrowheads="1"/>
        </xdr:cNvSpPr>
      </xdr:nvSpPr>
      <xdr:spPr bwMode="auto">
        <a:xfrm>
          <a:off x="4686300" y="1144619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19049</xdr:rowOff>
    </xdr:to>
    <xdr:sp macro="" textlink="">
      <xdr:nvSpPr>
        <xdr:cNvPr id="8981" name="Text Box 5438"/>
        <xdr:cNvSpPr txBox="1">
          <a:spLocks noChangeArrowheads="1"/>
        </xdr:cNvSpPr>
      </xdr:nvSpPr>
      <xdr:spPr bwMode="auto">
        <a:xfrm>
          <a:off x="4686300" y="1144619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19049</xdr:rowOff>
    </xdr:to>
    <xdr:sp macro="" textlink="">
      <xdr:nvSpPr>
        <xdr:cNvPr id="8982" name="Text Box 5439"/>
        <xdr:cNvSpPr txBox="1">
          <a:spLocks noChangeArrowheads="1"/>
        </xdr:cNvSpPr>
      </xdr:nvSpPr>
      <xdr:spPr bwMode="auto">
        <a:xfrm>
          <a:off x="4686300" y="1144619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19049</xdr:rowOff>
    </xdr:to>
    <xdr:sp macro="" textlink="">
      <xdr:nvSpPr>
        <xdr:cNvPr id="8983" name="Text Box 5440"/>
        <xdr:cNvSpPr txBox="1">
          <a:spLocks noChangeArrowheads="1"/>
        </xdr:cNvSpPr>
      </xdr:nvSpPr>
      <xdr:spPr bwMode="auto">
        <a:xfrm>
          <a:off x="4686300" y="1144619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19049</xdr:rowOff>
    </xdr:to>
    <xdr:sp macro="" textlink="">
      <xdr:nvSpPr>
        <xdr:cNvPr id="8984" name="Text Box 5441"/>
        <xdr:cNvSpPr txBox="1">
          <a:spLocks noChangeArrowheads="1"/>
        </xdr:cNvSpPr>
      </xdr:nvSpPr>
      <xdr:spPr bwMode="auto">
        <a:xfrm>
          <a:off x="4686300" y="1144619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19049</xdr:rowOff>
    </xdr:to>
    <xdr:sp macro="" textlink="">
      <xdr:nvSpPr>
        <xdr:cNvPr id="8985" name="Text Box 5442"/>
        <xdr:cNvSpPr txBox="1">
          <a:spLocks noChangeArrowheads="1"/>
        </xdr:cNvSpPr>
      </xdr:nvSpPr>
      <xdr:spPr bwMode="auto">
        <a:xfrm>
          <a:off x="4686300" y="1144619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19049</xdr:rowOff>
    </xdr:to>
    <xdr:sp macro="" textlink="">
      <xdr:nvSpPr>
        <xdr:cNvPr id="8986" name="Text Box 5443"/>
        <xdr:cNvSpPr txBox="1">
          <a:spLocks noChangeArrowheads="1"/>
        </xdr:cNvSpPr>
      </xdr:nvSpPr>
      <xdr:spPr bwMode="auto">
        <a:xfrm>
          <a:off x="4686300" y="1144619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19049</xdr:rowOff>
    </xdr:to>
    <xdr:sp macro="" textlink="">
      <xdr:nvSpPr>
        <xdr:cNvPr id="8987" name="Text Box 5444"/>
        <xdr:cNvSpPr txBox="1">
          <a:spLocks noChangeArrowheads="1"/>
        </xdr:cNvSpPr>
      </xdr:nvSpPr>
      <xdr:spPr bwMode="auto">
        <a:xfrm>
          <a:off x="4686300" y="1144619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19049</xdr:rowOff>
    </xdr:to>
    <xdr:sp macro="" textlink="">
      <xdr:nvSpPr>
        <xdr:cNvPr id="8988" name="Text Box 5445"/>
        <xdr:cNvSpPr txBox="1">
          <a:spLocks noChangeArrowheads="1"/>
        </xdr:cNvSpPr>
      </xdr:nvSpPr>
      <xdr:spPr bwMode="auto">
        <a:xfrm>
          <a:off x="4686300" y="1144619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19049</xdr:rowOff>
    </xdr:to>
    <xdr:sp macro="" textlink="">
      <xdr:nvSpPr>
        <xdr:cNvPr id="8989" name="Text Box 5446"/>
        <xdr:cNvSpPr txBox="1">
          <a:spLocks noChangeArrowheads="1"/>
        </xdr:cNvSpPr>
      </xdr:nvSpPr>
      <xdr:spPr bwMode="auto">
        <a:xfrm>
          <a:off x="4686300" y="1144619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19049</xdr:rowOff>
    </xdr:to>
    <xdr:sp macro="" textlink="">
      <xdr:nvSpPr>
        <xdr:cNvPr id="8990" name="Text Box 5447"/>
        <xdr:cNvSpPr txBox="1">
          <a:spLocks noChangeArrowheads="1"/>
        </xdr:cNvSpPr>
      </xdr:nvSpPr>
      <xdr:spPr bwMode="auto">
        <a:xfrm>
          <a:off x="4686300" y="1144619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19049</xdr:rowOff>
    </xdr:to>
    <xdr:sp macro="" textlink="">
      <xdr:nvSpPr>
        <xdr:cNvPr id="8991" name="Text Box 5448"/>
        <xdr:cNvSpPr txBox="1">
          <a:spLocks noChangeArrowheads="1"/>
        </xdr:cNvSpPr>
      </xdr:nvSpPr>
      <xdr:spPr bwMode="auto">
        <a:xfrm>
          <a:off x="4686300" y="1144619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19049</xdr:rowOff>
    </xdr:to>
    <xdr:sp macro="" textlink="">
      <xdr:nvSpPr>
        <xdr:cNvPr id="8992" name="Text Box 5449"/>
        <xdr:cNvSpPr txBox="1">
          <a:spLocks noChangeArrowheads="1"/>
        </xdr:cNvSpPr>
      </xdr:nvSpPr>
      <xdr:spPr bwMode="auto">
        <a:xfrm>
          <a:off x="4686300" y="1144619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19049</xdr:rowOff>
    </xdr:to>
    <xdr:sp macro="" textlink="">
      <xdr:nvSpPr>
        <xdr:cNvPr id="8993" name="Text Box 5450"/>
        <xdr:cNvSpPr txBox="1">
          <a:spLocks noChangeArrowheads="1"/>
        </xdr:cNvSpPr>
      </xdr:nvSpPr>
      <xdr:spPr bwMode="auto">
        <a:xfrm>
          <a:off x="4686300" y="1144619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19049</xdr:rowOff>
    </xdr:to>
    <xdr:sp macro="" textlink="">
      <xdr:nvSpPr>
        <xdr:cNvPr id="8994" name="Text Box 5451"/>
        <xdr:cNvSpPr txBox="1">
          <a:spLocks noChangeArrowheads="1"/>
        </xdr:cNvSpPr>
      </xdr:nvSpPr>
      <xdr:spPr bwMode="auto">
        <a:xfrm>
          <a:off x="4686300" y="1144619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19049</xdr:rowOff>
    </xdr:to>
    <xdr:sp macro="" textlink="">
      <xdr:nvSpPr>
        <xdr:cNvPr id="8995" name="Text Box 5452"/>
        <xdr:cNvSpPr txBox="1">
          <a:spLocks noChangeArrowheads="1"/>
        </xdr:cNvSpPr>
      </xdr:nvSpPr>
      <xdr:spPr bwMode="auto">
        <a:xfrm>
          <a:off x="4686300" y="1144619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19049</xdr:rowOff>
    </xdr:to>
    <xdr:sp macro="" textlink="">
      <xdr:nvSpPr>
        <xdr:cNvPr id="8996" name="Text Box 5453"/>
        <xdr:cNvSpPr txBox="1">
          <a:spLocks noChangeArrowheads="1"/>
        </xdr:cNvSpPr>
      </xdr:nvSpPr>
      <xdr:spPr bwMode="auto">
        <a:xfrm>
          <a:off x="4686300" y="1144619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19049</xdr:rowOff>
    </xdr:to>
    <xdr:sp macro="" textlink="">
      <xdr:nvSpPr>
        <xdr:cNvPr id="8997" name="Text Box 5454"/>
        <xdr:cNvSpPr txBox="1">
          <a:spLocks noChangeArrowheads="1"/>
        </xdr:cNvSpPr>
      </xdr:nvSpPr>
      <xdr:spPr bwMode="auto">
        <a:xfrm>
          <a:off x="4686300" y="1144619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19049</xdr:rowOff>
    </xdr:to>
    <xdr:sp macro="" textlink="">
      <xdr:nvSpPr>
        <xdr:cNvPr id="8998" name="Text Box 5455"/>
        <xdr:cNvSpPr txBox="1">
          <a:spLocks noChangeArrowheads="1"/>
        </xdr:cNvSpPr>
      </xdr:nvSpPr>
      <xdr:spPr bwMode="auto">
        <a:xfrm>
          <a:off x="4686300" y="1144619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19049</xdr:rowOff>
    </xdr:to>
    <xdr:sp macro="" textlink="">
      <xdr:nvSpPr>
        <xdr:cNvPr id="8999" name="Text Box 5456"/>
        <xdr:cNvSpPr txBox="1">
          <a:spLocks noChangeArrowheads="1"/>
        </xdr:cNvSpPr>
      </xdr:nvSpPr>
      <xdr:spPr bwMode="auto">
        <a:xfrm>
          <a:off x="4686300" y="1144619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19049</xdr:rowOff>
    </xdr:to>
    <xdr:sp macro="" textlink="">
      <xdr:nvSpPr>
        <xdr:cNvPr id="9000" name="Text Box 5457"/>
        <xdr:cNvSpPr txBox="1">
          <a:spLocks noChangeArrowheads="1"/>
        </xdr:cNvSpPr>
      </xdr:nvSpPr>
      <xdr:spPr bwMode="auto">
        <a:xfrm>
          <a:off x="4686300" y="1144619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19049</xdr:rowOff>
    </xdr:to>
    <xdr:sp macro="" textlink="">
      <xdr:nvSpPr>
        <xdr:cNvPr id="9001" name="Text Box 5458"/>
        <xdr:cNvSpPr txBox="1">
          <a:spLocks noChangeArrowheads="1"/>
        </xdr:cNvSpPr>
      </xdr:nvSpPr>
      <xdr:spPr bwMode="auto">
        <a:xfrm>
          <a:off x="4686300" y="1144619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19049</xdr:rowOff>
    </xdr:to>
    <xdr:sp macro="" textlink="">
      <xdr:nvSpPr>
        <xdr:cNvPr id="9002" name="Text Box 5459"/>
        <xdr:cNvSpPr txBox="1">
          <a:spLocks noChangeArrowheads="1"/>
        </xdr:cNvSpPr>
      </xdr:nvSpPr>
      <xdr:spPr bwMode="auto">
        <a:xfrm>
          <a:off x="4686300" y="1144619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19049</xdr:rowOff>
    </xdr:to>
    <xdr:sp macro="" textlink="">
      <xdr:nvSpPr>
        <xdr:cNvPr id="9003" name="Text Box 5460"/>
        <xdr:cNvSpPr txBox="1">
          <a:spLocks noChangeArrowheads="1"/>
        </xdr:cNvSpPr>
      </xdr:nvSpPr>
      <xdr:spPr bwMode="auto">
        <a:xfrm>
          <a:off x="4686300" y="1144619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19049</xdr:rowOff>
    </xdr:to>
    <xdr:sp macro="" textlink="">
      <xdr:nvSpPr>
        <xdr:cNvPr id="9004" name="Text Box 5461"/>
        <xdr:cNvSpPr txBox="1">
          <a:spLocks noChangeArrowheads="1"/>
        </xdr:cNvSpPr>
      </xdr:nvSpPr>
      <xdr:spPr bwMode="auto">
        <a:xfrm>
          <a:off x="4686300" y="1144619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19049</xdr:rowOff>
    </xdr:to>
    <xdr:sp macro="" textlink="">
      <xdr:nvSpPr>
        <xdr:cNvPr id="9005" name="Text Box 5462"/>
        <xdr:cNvSpPr txBox="1">
          <a:spLocks noChangeArrowheads="1"/>
        </xdr:cNvSpPr>
      </xdr:nvSpPr>
      <xdr:spPr bwMode="auto">
        <a:xfrm>
          <a:off x="4686300" y="1144619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19049</xdr:rowOff>
    </xdr:to>
    <xdr:sp macro="" textlink="">
      <xdr:nvSpPr>
        <xdr:cNvPr id="9006" name="Text Box 5463"/>
        <xdr:cNvSpPr txBox="1">
          <a:spLocks noChangeArrowheads="1"/>
        </xdr:cNvSpPr>
      </xdr:nvSpPr>
      <xdr:spPr bwMode="auto">
        <a:xfrm>
          <a:off x="4686300" y="1144619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19049</xdr:rowOff>
    </xdr:to>
    <xdr:sp macro="" textlink="">
      <xdr:nvSpPr>
        <xdr:cNvPr id="9007" name="Text Box 5464"/>
        <xdr:cNvSpPr txBox="1">
          <a:spLocks noChangeArrowheads="1"/>
        </xdr:cNvSpPr>
      </xdr:nvSpPr>
      <xdr:spPr bwMode="auto">
        <a:xfrm>
          <a:off x="4686300" y="1144619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19049</xdr:rowOff>
    </xdr:to>
    <xdr:sp macro="" textlink="">
      <xdr:nvSpPr>
        <xdr:cNvPr id="9008" name="Text Box 5465"/>
        <xdr:cNvSpPr txBox="1">
          <a:spLocks noChangeArrowheads="1"/>
        </xdr:cNvSpPr>
      </xdr:nvSpPr>
      <xdr:spPr bwMode="auto">
        <a:xfrm>
          <a:off x="4686300" y="1144619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19049</xdr:rowOff>
    </xdr:to>
    <xdr:sp macro="" textlink="">
      <xdr:nvSpPr>
        <xdr:cNvPr id="9009" name="Text Box 5466"/>
        <xdr:cNvSpPr txBox="1">
          <a:spLocks noChangeArrowheads="1"/>
        </xdr:cNvSpPr>
      </xdr:nvSpPr>
      <xdr:spPr bwMode="auto">
        <a:xfrm>
          <a:off x="4686300" y="1144619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19049</xdr:rowOff>
    </xdr:to>
    <xdr:sp macro="" textlink="">
      <xdr:nvSpPr>
        <xdr:cNvPr id="9010" name="Text Box 5467"/>
        <xdr:cNvSpPr txBox="1">
          <a:spLocks noChangeArrowheads="1"/>
        </xdr:cNvSpPr>
      </xdr:nvSpPr>
      <xdr:spPr bwMode="auto">
        <a:xfrm>
          <a:off x="4686300" y="1144619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19049</xdr:rowOff>
    </xdr:to>
    <xdr:sp macro="" textlink="">
      <xdr:nvSpPr>
        <xdr:cNvPr id="9011" name="Text Box 5468"/>
        <xdr:cNvSpPr txBox="1">
          <a:spLocks noChangeArrowheads="1"/>
        </xdr:cNvSpPr>
      </xdr:nvSpPr>
      <xdr:spPr bwMode="auto">
        <a:xfrm>
          <a:off x="4686300" y="1144619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12" name="Text Box 258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13" name="Text Box 258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14" name="Text Box 258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15" name="Text Box 258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16" name="Text Box 258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17" name="Text Box 259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18" name="Text Box 259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19" name="Text Box 259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20" name="Text Box 259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21" name="Text Box 259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22" name="Text Box 259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23" name="Text Box 259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24" name="Text Box 259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25" name="Text Box 259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26" name="Text Box 259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27" name="Text Box 260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28" name="Text Box 260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29" name="Text Box 260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30" name="Text Box 260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31" name="Text Box 260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32" name="Text Box 260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33" name="Text Box 260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34" name="Text Box 260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35" name="Text Box 260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36" name="Text Box 260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37" name="Text Box 261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38" name="Text Box 261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39" name="Text Box 261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40" name="Text Box 261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41" name="Text Box 261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42" name="Text Box 261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43" name="Text Box 261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44" name="Text Box 261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45" name="Text Box 261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46" name="Text Box 261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47" name="Text Box 262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48" name="Text Box 262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49" name="Text Box 262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50" name="Text Box 262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51" name="Text Box 262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52" name="Text Box 262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53" name="Text Box 262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54" name="Text Box 262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55" name="Text Box 262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56" name="Text Box 262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57" name="Text Box 263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58" name="Text Box 263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59" name="Text Box 263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60" name="Text Box 263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61" name="Text Box 263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62" name="Text Box 263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63" name="Text Box 263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64" name="Text Box 263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65" name="Text Box 263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66" name="Text Box 263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67" name="Text Box 264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68" name="Text Box 264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69" name="Text Box 264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70" name="Text Box 264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71" name="Text Box 264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72" name="Text Box 268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73" name="Text Box 268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74" name="Text Box 268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75" name="Text Box 269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76" name="Text Box 269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77" name="Text Box 269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78" name="Text Box 269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79" name="Text Box 269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80" name="Text Box 269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81" name="Text Box 269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82" name="Text Box 269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83" name="Text Box 269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84" name="Text Box 269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85" name="Text Box 270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86" name="Text Box 270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87" name="Text Box 270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88" name="Text Box 270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89" name="Text Box 270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90" name="Text Box 270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91" name="Text Box 270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92" name="Text Box 270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93" name="Text Box 270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94" name="Text Box 270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95" name="Text Box 271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96" name="Text Box 271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97" name="Text Box 271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98" name="Text Box 271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099" name="Text Box 271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00" name="Text Box 271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01" name="Text Box 271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02" name="Text Box 271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03" name="Text Box 271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04" name="Text Box 271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05" name="Text Box 272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06" name="Text Box 272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07" name="Text Box 272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08" name="Text Box 272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09" name="Text Box 272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10" name="Text Box 272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11" name="Text Box 272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12" name="Text Box 272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13" name="Text Box 272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14" name="Text Box 272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15" name="Text Box 273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16" name="Text Box 273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17" name="Text Box 273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18" name="Text Box 273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19" name="Text Box 273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20" name="Text Box 273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21" name="Text Box 273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22" name="Text Box 273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23" name="Text Box 273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24" name="Text Box 273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25" name="Text Box 274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26" name="Text Box 274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27" name="Text Box 274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28" name="Text Box 274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29" name="Text Box 274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30" name="Text Box 274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31" name="Text Box 274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32" name="Text Box 274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33" name="Text Box 274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34" name="Text Box 274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35" name="Text Box 275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36" name="Text Box 275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37" name="Text Box 275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38" name="Text Box 275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39" name="Text Box 275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40" name="Text Box 275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41" name="Text Box 275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42" name="Text Box 275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43" name="Text Box 275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44" name="Text Box 275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45" name="Text Box 276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46" name="Text Box 276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47" name="Text Box 276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48" name="Text Box 276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49" name="Text Box 276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50" name="Text Box 276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51" name="Text Box 276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52" name="Text Box 276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53" name="Text Box 276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54" name="Text Box 276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55" name="Text Box 277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56" name="Text Box 277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57" name="Text Box 277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58" name="Text Box 277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59" name="Text Box 277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60" name="Text Box 277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61" name="Text Box 277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62" name="Text Box 277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63" name="Text Box 277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64" name="Text Box 277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65" name="Text Box 278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66" name="Text Box 278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67" name="Text Box 278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68" name="Text Box 278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69" name="Text Box 278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70" name="Text Box 278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71" name="Text Box 278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72" name="Text Box 278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73" name="Text Box 278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74" name="Text Box 278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75" name="Text Box 279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76" name="Text Box 279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77" name="Text Box 279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78" name="Text Box 279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79" name="Text Box 279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80" name="Text Box 279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81" name="Text Box 279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82" name="Text Box 279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83" name="Text Box 279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84" name="Text Box 279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85" name="Text Box 280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86" name="Text Box 280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87" name="Text Box 280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88" name="Text Box 280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89" name="Text Box 280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90" name="Text Box 280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91" name="Text Box 280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92" name="Text Box 280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93" name="Text Box 280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94" name="Text Box 280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95" name="Text Box 281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96" name="Text Box 281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97" name="Text Box 281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98" name="Text Box 281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199" name="Text Box 281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00" name="Text Box 281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01" name="Text Box 281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02" name="Text Box 281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03" name="Text Box 281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04" name="Text Box 281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05" name="Text Box 282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06" name="Text Box 282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07" name="Text Box 282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08" name="Text Box 282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09" name="Text Box 282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10" name="Text Box 282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11" name="Text Box 282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12" name="Text Box 282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13" name="Text Box 282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14" name="Text Box 282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15" name="Text Box 283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16" name="Text Box 283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17" name="Text Box 283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18" name="Text Box 283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19" name="Text Box 283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20" name="Text Box 283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21" name="Text Box 283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22" name="Text Box 283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23" name="Text Box 283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24" name="Text Box 283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25" name="Text Box 284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26" name="Text Box 284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27" name="Text Box 284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28" name="Text Box 284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29" name="Text Box 284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30" name="Text Box 284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31" name="Text Box 284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32" name="Text Box 284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33" name="Text Box 284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34" name="Text Box 284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35" name="Text Box 285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36" name="Text Box 285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37" name="Text Box 285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38" name="Text Box 285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39" name="Text Box 285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40" name="Text Box 285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41" name="Text Box 285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42" name="Text Box 285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43" name="Text Box 285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44" name="Text Box 285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45" name="Text Box 286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46" name="Text Box 286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47" name="Text Box 286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48" name="Text Box 286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49" name="Text Box 286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50" name="Text Box 286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51" name="Text Box 286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52" name="Text Box 286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53" name="Text Box 286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54" name="Text Box 286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55" name="Text Box 287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56" name="Text Box 287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57" name="Text Box 287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58" name="Text Box 287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59" name="Text Box 287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60" name="Text Box 287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61" name="Text Box 287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62" name="Text Box 287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63" name="Text Box 287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64" name="Text Box 287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65" name="Text Box 288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66" name="Text Box 288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67" name="Text Box 288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68" name="Text Box 288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69" name="Text Box 288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70" name="Text Box 288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71" name="Text Box 288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72" name="Text Box 288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73" name="Text Box 288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74" name="Text Box 288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75" name="Text Box 289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76" name="Text Box 289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77" name="Text Box 289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78" name="Text Box 289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79" name="Text Box 289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80" name="Text Box 289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81" name="Text Box 289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82" name="Text Box 289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83" name="Text Box 289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84" name="Text Box 289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85" name="Text Box 290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86" name="Text Box 290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87" name="Text Box 290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88" name="Text Box 290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89" name="Text Box 290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90" name="Text Box 290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91" name="Text Box 290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92" name="Text Box 290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93" name="Text Box 290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94" name="Text Box 290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95" name="Text Box 291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96" name="Text Box 291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97" name="Text Box 291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98" name="Text Box 291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299" name="Text Box 291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00" name="Text Box 291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01" name="Text Box 291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02" name="Text Box 291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03" name="Text Box 291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04" name="Text Box 291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05" name="Text Box 292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06" name="Text Box 292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07" name="Text Box 292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08" name="Text Box 292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09" name="Text Box 292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10" name="Text Box 292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11" name="Text Box 292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12" name="Text Box 292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13" name="Text Box 292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14" name="Text Box 292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15" name="Text Box 293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16" name="Text Box 293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17" name="Text Box 293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18" name="Text Box 293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19" name="Text Box 293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20" name="Text Box 293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21" name="Text Box 293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22" name="Text Box 293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23" name="Text Box 293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24" name="Text Box 293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25" name="Text Box 294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26" name="Text Box 294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27" name="Text Box 294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28" name="Text Box 294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29" name="Text Box 294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30" name="Text Box 294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31" name="Text Box 294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32" name="Text Box 294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33" name="Text Box 294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34" name="Text Box 294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35" name="Text Box 295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36" name="Text Box 295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37" name="Text Box 295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38" name="Text Box 295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39" name="Text Box 295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40" name="Text Box 295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41" name="Text Box 295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42" name="Text Box 295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43" name="Text Box 295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44" name="Text Box 295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45" name="Text Box 296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46" name="Text Box 296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47" name="Text Box 296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48" name="Text Box 296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49" name="Text Box 296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50" name="Text Box 296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51" name="Text Box 296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52" name="Text Box 296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53" name="Text Box 296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54" name="Text Box 296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55" name="Text Box 297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56" name="Text Box 297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57" name="Text Box 297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58" name="Text Box 297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59" name="Text Box 297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60" name="Text Box 297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61" name="Text Box 297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62" name="Text Box 297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63" name="Text Box 297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64" name="Text Box 297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65" name="Text Box 298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66" name="Text Box 298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67" name="Text Box 298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68" name="Text Box 298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69" name="Text Box 298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70" name="Text Box 298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71" name="Text Box 298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72" name="Text Box 298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73" name="Text Box 298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74" name="Text Box 298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75" name="Text Box 299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76" name="Text Box 299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77" name="Text Box 299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78" name="Text Box 299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79" name="Text Box 299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80" name="Text Box 299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81" name="Text Box 299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82" name="Text Box 299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83" name="Text Box 299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84" name="Text Box 299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85" name="Text Box 300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86" name="Text Box 300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87" name="Text Box 300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88" name="Text Box 300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89" name="Text Box 300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90" name="Text Box 300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91" name="Text Box 300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92" name="Text Box 300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93" name="Text Box 300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94" name="Text Box 300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95" name="Text Box 301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96" name="Text Box 301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97" name="Text Box 301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98" name="Text Box 301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399" name="Text Box 301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00" name="Text Box 301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01" name="Text Box 301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02" name="Text Box 301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03" name="Text Box 301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04" name="Text Box 301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05" name="Text Box 302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06" name="Text Box 302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07" name="Text Box 302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08" name="Text Box 302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09" name="Text Box 302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10" name="Text Box 302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11" name="Text Box 302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12" name="Text Box 302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13" name="Text Box 302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14" name="Text Box 302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15" name="Text Box 303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16" name="Text Box 303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17" name="Text Box 303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18" name="Text Box 303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19" name="Text Box 303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20" name="Text Box 303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21" name="Text Box 303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22" name="Text Box 303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23" name="Text Box 303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24" name="Text Box 303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25" name="Text Box 304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26" name="Text Box 304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27" name="Text Box 304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28" name="Text Box 304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29" name="Text Box 304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30" name="Text Box 304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31" name="Text Box 304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32" name="Text Box 304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33" name="Text Box 304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34" name="Text Box 304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35" name="Text Box 305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36" name="Text Box 305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37" name="Text Box 305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38" name="Text Box 305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39" name="Text Box 305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40" name="Text Box 305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41" name="Text Box 305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42" name="Text Box 305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43" name="Text Box 305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44" name="Text Box 305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45" name="Text Box 306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46" name="Text Box 306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47" name="Text Box 306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48" name="Text Box 306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49" name="Text Box 306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50" name="Text Box 306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51" name="Text Box 306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52" name="Text Box 306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53" name="Text Box 306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54" name="Text Box 306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55" name="Text Box 307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56" name="Text Box 307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57" name="Text Box 307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58" name="Text Box 307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59" name="Text Box 307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60" name="Text Box 307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61" name="Text Box 307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62" name="Text Box 307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63" name="Text Box 307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64" name="Text Box 307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65" name="Text Box 308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66" name="Text Box 308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67" name="Text Box 308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68" name="Text Box 308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69" name="Text Box 308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70" name="Text Box 308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71" name="Text Box 308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72" name="Text Box 308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73" name="Text Box 308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74" name="Text Box 308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75" name="Text Box 309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76" name="Text Box 309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77" name="Text Box 309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78" name="Text Box 309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79" name="Text Box 309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80" name="Text Box 309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81" name="Text Box 309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82" name="Text Box 309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83" name="Text Box 309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84" name="Text Box 309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85" name="Text Box 310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86" name="Text Box 310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87" name="Text Box 310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88" name="Text Box 310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89" name="Text Box 310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90" name="Text Box 310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91" name="Text Box 310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92" name="Text Box 310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93" name="Text Box 310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94" name="Text Box 310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95" name="Text Box 311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96" name="Text Box 311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97" name="Text Box 311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98" name="Text Box 311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499" name="Text Box 311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00" name="Text Box 311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01" name="Text Box 311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02" name="Text Box 311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03" name="Text Box 311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04" name="Text Box 311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05" name="Text Box 312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06" name="Text Box 312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07" name="Text Box 312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08" name="Text Box 312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09" name="Text Box 312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10" name="Text Box 312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11" name="Text Box 312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12" name="Text Box 312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13" name="Text Box 312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14" name="Text Box 312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15" name="Text Box 313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16" name="Text Box 313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17" name="Text Box 313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18" name="Text Box 313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19" name="Text Box 313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20" name="Text Box 313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21" name="Text Box 313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22" name="Text Box 313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23" name="Text Box 313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24" name="Text Box 313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25" name="Text Box 314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26" name="Text Box 314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27" name="Text Box 314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28" name="Text Box 314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29" name="Text Box 314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30" name="Text Box 314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31" name="Text Box 314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32" name="Text Box 314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33" name="Text Box 314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34" name="Text Box 314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35" name="Text Box 315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36" name="Text Box 315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37" name="Text Box 315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38" name="Text Box 315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39" name="Text Box 315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40" name="Text Box 315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41" name="Text Box 315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42" name="Text Box 315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43" name="Text Box 315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44" name="Text Box 315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45" name="Text Box 316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46" name="Text Box 316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47" name="Text Box 316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48" name="Text Box 316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49" name="Text Box 316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50" name="Text Box 316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51" name="Text Box 316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52" name="Text Box 316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53" name="Text Box 316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54" name="Text Box 316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55" name="Text Box 317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56" name="Text Box 317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57" name="Text Box 317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58" name="Text Box 317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59" name="Text Box 317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60" name="Text Box 317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61" name="Text Box 317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62" name="Text Box 317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63" name="Text Box 317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64" name="Text Box 317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65" name="Text Box 318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66" name="Text Box 318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67" name="Text Box 318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68" name="Text Box 318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69" name="Text Box 318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70" name="Text Box 318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71" name="Text Box 318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72" name="Text Box 318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73" name="Text Box 318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74" name="Text Box 318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75" name="Text Box 319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76" name="Text Box 319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77" name="Text Box 319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78" name="Text Box 319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79" name="Text Box 319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80" name="Text Box 319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81" name="Text Box 319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82" name="Text Box 319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83" name="Text Box 319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84" name="Text Box 319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85" name="Text Box 320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86" name="Text Box 320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87" name="Text Box 320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88" name="Text Box 320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89" name="Text Box 320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90" name="Text Box 320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91" name="Text Box 320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92" name="Text Box 320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93" name="Text Box 320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94" name="Text Box 320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95" name="Text Box 321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96" name="Text Box 321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97" name="Text Box 321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98" name="Text Box 321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599" name="Text Box 321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00" name="Text Box 321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01" name="Text Box 321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02" name="Text Box 321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03" name="Text Box 321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04" name="Text Box 321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05" name="Text Box 322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06" name="Text Box 322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07" name="Text Box 322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08" name="Text Box 322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09" name="Text Box 322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10" name="Text Box 322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11" name="Text Box 322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12" name="Text Box 322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13" name="Text Box 322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14" name="Text Box 322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15" name="Text Box 323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16" name="Text Box 323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17" name="Text Box 323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18" name="Text Box 323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19" name="Text Box 323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20" name="Text Box 323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21" name="Text Box 323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22" name="Text Box 323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23" name="Text Box 323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24" name="Text Box 323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25" name="Text Box 324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26" name="Text Box 324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27" name="Text Box 324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28" name="Text Box 324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29" name="Text Box 324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30" name="Text Box 324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31" name="Text Box 324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32" name="Text Box 324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33" name="Text Box 324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34" name="Text Box 324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35" name="Text Box 325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36" name="Text Box 325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37" name="Text Box 325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38" name="Text Box 325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39" name="Text Box 325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40" name="Text Box 325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41" name="Text Box 325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42" name="Text Box 325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43" name="Text Box 325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44" name="Text Box 325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45" name="Text Box 326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46" name="Text Box 326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47" name="Text Box 326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48" name="Text Box 326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49" name="Text Box 326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50" name="Text Box 326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51" name="Text Box 326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52" name="Text Box 326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53" name="Text Box 326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54" name="Text Box 326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55" name="Text Box 327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56" name="Text Box 327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57" name="Text Box 327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58" name="Text Box 327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59" name="Text Box 327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60" name="Text Box 327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61" name="Text Box 327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62" name="Text Box 327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63" name="Text Box 327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64" name="Text Box 327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65" name="Text Box 328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66" name="Text Box 328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67" name="Text Box 328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68" name="Text Box 328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69" name="Text Box 328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70" name="Text Box 328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71" name="Text Box 328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72" name="Text Box 328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73" name="Text Box 328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74" name="Text Box 328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75" name="Text Box 329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76" name="Text Box 329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77" name="Text Box 329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78" name="Text Box 329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79" name="Text Box 329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80" name="Text Box 329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81" name="Text Box 329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82" name="Text Box 329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83" name="Text Box 329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84" name="Text Box 329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85" name="Text Box 330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86" name="Text Box 330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87" name="Text Box 330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88" name="Text Box 330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89" name="Text Box 330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90" name="Text Box 330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91" name="Text Box 330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92" name="Text Box 330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93" name="Text Box 330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94" name="Text Box 330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95" name="Text Box 331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96" name="Text Box 331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97" name="Text Box 331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98" name="Text Box 331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699" name="Text Box 331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00" name="Text Box 331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01" name="Text Box 331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02" name="Text Box 331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03" name="Text Box 331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04" name="Text Box 331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05" name="Text Box 332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06" name="Text Box 332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07" name="Text Box 332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08" name="Text Box 332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09" name="Text Box 332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10" name="Text Box 332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11" name="Text Box 332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12" name="Text Box 332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13" name="Text Box 332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14" name="Text Box 332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15" name="Text Box 333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16" name="Text Box 333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17" name="Text Box 333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18" name="Text Box 333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19" name="Text Box 333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20" name="Text Box 333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21" name="Text Box 333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22" name="Text Box 333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23" name="Text Box 333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24" name="Text Box 333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25" name="Text Box 334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26" name="Text Box 334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27" name="Text Box 334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28" name="Text Box 334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29" name="Text Box 334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30" name="Text Box 334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31" name="Text Box 334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32" name="Text Box 334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33" name="Text Box 334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34" name="Text Box 334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35" name="Text Box 335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36" name="Text Box 335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37" name="Text Box 335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38" name="Text Box 335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39" name="Text Box 335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40" name="Text Box 335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41" name="Text Box 335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42" name="Text Box 335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43" name="Text Box 335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44" name="Text Box 335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45" name="Text Box 336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46" name="Text Box 336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47" name="Text Box 336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48" name="Text Box 336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49" name="Text Box 336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50" name="Text Box 336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51" name="Text Box 336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52" name="Text Box 336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53" name="Text Box 336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54" name="Text Box 336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55" name="Text Box 337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56" name="Text Box 337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57" name="Text Box 337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58" name="Text Box 337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59" name="Text Box 337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60" name="Text Box 337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61" name="Text Box 337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62" name="Text Box 337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63" name="Text Box 337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64" name="Text Box 337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65" name="Text Box 338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66" name="Text Box 338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67" name="Text Box 338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68" name="Text Box 338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69" name="Text Box 338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70" name="Text Box 338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71" name="Text Box 338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72" name="Text Box 338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73" name="Text Box 338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74" name="Text Box 338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75" name="Text Box 339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76" name="Text Box 339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77" name="Text Box 339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78" name="Text Box 339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79" name="Text Box 339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80" name="Text Box 339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81" name="Text Box 339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82" name="Text Box 339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83" name="Text Box 339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84" name="Text Box 339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85" name="Text Box 340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86" name="Text Box 340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87" name="Text Box 340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88" name="Text Box 340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89" name="Text Box 340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90" name="Text Box 340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91" name="Text Box 340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92" name="Text Box 340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93" name="Text Box 340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94" name="Text Box 340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95" name="Text Box 341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96" name="Text Box 341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97" name="Text Box 341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98" name="Text Box 341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799" name="Text Box 341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00" name="Text Box 341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01" name="Text Box 341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02" name="Text Box 341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03" name="Text Box 341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04" name="Text Box 341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05" name="Text Box 342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06" name="Text Box 342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07" name="Text Box 342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08" name="Text Box 342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09" name="Text Box 342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10" name="Text Box 342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11" name="Text Box 342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12" name="Text Box 342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13" name="Text Box 342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14" name="Text Box 342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15" name="Text Box 343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16" name="Text Box 343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17" name="Text Box 343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18" name="Text Box 343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19" name="Text Box 343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20" name="Text Box 343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21" name="Text Box 343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22" name="Text Box 343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23" name="Text Box 343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24" name="Text Box 343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25" name="Text Box 344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26" name="Text Box 344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27" name="Text Box 344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28" name="Text Box 344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29" name="Text Box 344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30" name="Text Box 344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31" name="Text Box 344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32" name="Text Box 344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33" name="Text Box 344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34" name="Text Box 344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35" name="Text Box 345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36" name="Text Box 345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37" name="Text Box 345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38" name="Text Box 345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39" name="Text Box 345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40" name="Text Box 345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41" name="Text Box 345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42" name="Text Box 345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43" name="Text Box 345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44" name="Text Box 345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45" name="Text Box 346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46" name="Text Box 346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47" name="Text Box 346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48" name="Text Box 346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49" name="Text Box 346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50" name="Text Box 346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51" name="Text Box 346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52" name="Text Box 346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53" name="Text Box 346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54" name="Text Box 346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55" name="Text Box 347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56" name="Text Box 347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57" name="Text Box 347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58" name="Text Box 347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59" name="Text Box 347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60" name="Text Box 347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61" name="Text Box 347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62" name="Text Box 347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63" name="Text Box 347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64" name="Text Box 347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65" name="Text Box 348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66" name="Text Box 348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67" name="Text Box 348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68" name="Text Box 348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69" name="Text Box 348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70" name="Text Box 348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71" name="Text Box 348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72" name="Text Box 348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73" name="Text Box 348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74" name="Text Box 348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75" name="Text Box 349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76" name="Text Box 349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77" name="Text Box 349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78" name="Text Box 349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79" name="Text Box 349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80" name="Text Box 349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81" name="Text Box 349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82" name="Text Box 349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83" name="Text Box 349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84" name="Text Box 349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85" name="Text Box 350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86" name="Text Box 350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87" name="Text Box 350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88" name="Text Box 350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89" name="Text Box 350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90" name="Text Box 350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91" name="Text Box 350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92" name="Text Box 350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93" name="Text Box 350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94" name="Text Box 350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95" name="Text Box 351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96" name="Text Box 351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97" name="Text Box 351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98" name="Text Box 351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899" name="Text Box 351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00" name="Text Box 351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01" name="Text Box 351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02" name="Text Box 351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03" name="Text Box 351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04" name="Text Box 351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05" name="Text Box 352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06" name="Text Box 352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07" name="Text Box 352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08" name="Text Box 352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09" name="Text Box 352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10" name="Text Box 352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11" name="Text Box 352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12" name="Text Box 352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13" name="Text Box 352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14" name="Text Box 352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15" name="Text Box 353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16" name="Text Box 353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17" name="Text Box 353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18" name="Text Box 353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19" name="Text Box 353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20" name="Text Box 353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21" name="Text Box 353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22" name="Text Box 353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23" name="Text Box 353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24" name="Text Box 353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25" name="Text Box 354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26" name="Text Box 354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27" name="Text Box 354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28" name="Text Box 354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29" name="Text Box 354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30" name="Text Box 354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31" name="Text Box 354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32" name="Text Box 354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33" name="Text Box 354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34" name="Text Box 354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35" name="Text Box 355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36" name="Text Box 355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37" name="Text Box 355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38" name="Text Box 355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39" name="Text Box 355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40" name="Text Box 355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41" name="Text Box 355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42" name="Text Box 355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43" name="Text Box 355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44" name="Text Box 355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45" name="Text Box 356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46" name="Text Box 356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47" name="Text Box 356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48" name="Text Box 356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49" name="Text Box 356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50" name="Text Box 356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51" name="Text Box 356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52" name="Text Box 356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53" name="Text Box 356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54" name="Text Box 356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55" name="Text Box 357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56" name="Text Box 357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57" name="Text Box 357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58" name="Text Box 357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59" name="Text Box 357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60" name="Text Box 357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61" name="Text Box 357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62" name="Text Box 357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63" name="Text Box 357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64" name="Text Box 357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65" name="Text Box 358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66" name="Text Box 358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67" name="Text Box 358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68" name="Text Box 358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69" name="Text Box 358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70" name="Text Box 358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71" name="Text Box 358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72" name="Text Box 358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73" name="Text Box 358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74" name="Text Box 358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75" name="Text Box 359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76" name="Text Box 359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77" name="Text Box 359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78" name="Text Box 359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79" name="Text Box 359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80" name="Text Box 359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81" name="Text Box 359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82" name="Text Box 359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83" name="Text Box 359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84" name="Text Box 359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85" name="Text Box 360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86" name="Text Box 360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87" name="Text Box 360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88" name="Text Box 360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89" name="Text Box 360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90" name="Text Box 360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91" name="Text Box 360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92" name="Text Box 360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93" name="Text Box 360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94" name="Text Box 360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95" name="Text Box 361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96" name="Text Box 361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97" name="Text Box 361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98" name="Text Box 361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9999" name="Text Box 361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00" name="Text Box 361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01" name="Text Box 361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02" name="Text Box 361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03" name="Text Box 361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04" name="Text Box 361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05" name="Text Box 362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06" name="Text Box 362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07" name="Text Box 362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08" name="Text Box 362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09" name="Text Box 362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10" name="Text Box 362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11" name="Text Box 362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12" name="Text Box 362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13" name="Text Box 362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14" name="Text Box 362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15" name="Text Box 363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16" name="Text Box 363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17" name="Text Box 363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18" name="Text Box 363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19" name="Text Box 363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20" name="Text Box 363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21" name="Text Box 363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22" name="Text Box 363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23" name="Text Box 363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24" name="Text Box 363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25" name="Text Box 364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26" name="Text Box 364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27" name="Text Box 364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28" name="Text Box 364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29" name="Text Box 364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30" name="Text Box 364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31" name="Text Box 364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32" name="Text Box 364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33" name="Text Box 364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34" name="Text Box 364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35" name="Text Box 365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36" name="Text Box 365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37" name="Text Box 365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38" name="Text Box 365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39" name="Text Box 365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40" name="Text Box 365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41" name="Text Box 365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42" name="Text Box 365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43" name="Text Box 365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44" name="Text Box 365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45" name="Text Box 366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46" name="Text Box 366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47" name="Text Box 366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48" name="Text Box 366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49" name="Text Box 366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50" name="Text Box 366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51" name="Text Box 366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52" name="Text Box 366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53" name="Text Box 366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54" name="Text Box 366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55" name="Text Box 367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56" name="Text Box 367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57" name="Text Box 367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58" name="Text Box 367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59" name="Text Box 367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60" name="Text Box 367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61" name="Text Box 367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62" name="Text Box 367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63" name="Text Box 367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64" name="Text Box 367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65" name="Text Box 368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66" name="Text Box 368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67" name="Text Box 368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68" name="Text Box 368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69" name="Text Box 368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70" name="Text Box 368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71" name="Text Box 368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72" name="Text Box 368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73" name="Text Box 368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74" name="Text Box 368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75" name="Text Box 369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76" name="Text Box 369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77" name="Text Box 369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78" name="Text Box 369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79" name="Text Box 369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80" name="Text Box 369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81" name="Text Box 369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82" name="Text Box 369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83" name="Text Box 369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84" name="Text Box 369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85" name="Text Box 370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86" name="Text Box 370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87" name="Text Box 370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88" name="Text Box 370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89" name="Text Box 370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90" name="Text Box 370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91" name="Text Box 370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92" name="Text Box 370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93" name="Text Box 370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94" name="Text Box 370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95" name="Text Box 371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96" name="Text Box 371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97" name="Text Box 371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98" name="Text Box 371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099" name="Text Box 371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00" name="Text Box 371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01" name="Text Box 371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02" name="Text Box 371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03" name="Text Box 371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04" name="Text Box 371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05" name="Text Box 372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06" name="Text Box 372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07" name="Text Box 372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08" name="Text Box 372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09" name="Text Box 372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10" name="Text Box 372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11" name="Text Box 372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12" name="Text Box 372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13" name="Text Box 372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14" name="Text Box 372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15" name="Text Box 373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16" name="Text Box 373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17" name="Text Box 373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18" name="Text Box 373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19" name="Text Box 373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20" name="Text Box 373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21" name="Text Box 373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22" name="Text Box 373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23" name="Text Box 373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24" name="Text Box 373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25" name="Text Box 374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26" name="Text Box 374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27" name="Text Box 374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28" name="Text Box 374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29" name="Text Box 374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30" name="Text Box 374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31" name="Text Box 374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32" name="Text Box 374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33" name="Text Box 374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34" name="Text Box 374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35" name="Text Box 375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36" name="Text Box 375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37" name="Text Box 375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38" name="Text Box 375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39" name="Text Box 375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40" name="Text Box 375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41" name="Text Box 375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42" name="Text Box 375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43" name="Text Box 375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44" name="Text Box 375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45" name="Text Box 376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46" name="Text Box 376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47" name="Text Box 376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48" name="Text Box 376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49" name="Text Box 376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50" name="Text Box 376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51" name="Text Box 376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52" name="Text Box 376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53" name="Text Box 376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54" name="Text Box 376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55" name="Text Box 377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56" name="Text Box 377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57" name="Text Box 377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58" name="Text Box 377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59" name="Text Box 377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60" name="Text Box 377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61" name="Text Box 377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62" name="Text Box 377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63" name="Text Box 377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64" name="Text Box 377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65" name="Text Box 378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66" name="Text Box 378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67" name="Text Box 378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68" name="Text Box 378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69" name="Text Box 378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70" name="Text Box 378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71" name="Text Box 378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72" name="Text Box 378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73" name="Text Box 378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74" name="Text Box 378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75" name="Text Box 379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76" name="Text Box 379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77" name="Text Box 379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78" name="Text Box 379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79" name="Text Box 379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80" name="Text Box 379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81" name="Text Box 379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82" name="Text Box 379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83" name="Text Box 379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84" name="Text Box 379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85" name="Text Box 380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86" name="Text Box 380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87" name="Text Box 380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88" name="Text Box 380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89" name="Text Box 380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90" name="Text Box 380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91" name="Text Box 380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92" name="Text Box 380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93" name="Text Box 380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94" name="Text Box 380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95" name="Text Box 381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96" name="Text Box 381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97" name="Text Box 381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98" name="Text Box 381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199" name="Text Box 381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00" name="Text Box 381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01" name="Text Box 381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02" name="Text Box 381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03" name="Text Box 381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04" name="Text Box 381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05" name="Text Box 382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06" name="Text Box 382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07" name="Text Box 382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08" name="Text Box 382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09" name="Text Box 382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10" name="Text Box 382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11" name="Text Box 382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12" name="Text Box 382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13" name="Text Box 382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14" name="Text Box 382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15" name="Text Box 383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16" name="Text Box 383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17" name="Text Box 383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18" name="Text Box 383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19" name="Text Box 383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20" name="Text Box 383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21" name="Text Box 383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22" name="Text Box 383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23" name="Text Box 383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24" name="Text Box 383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25" name="Text Box 384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26" name="Text Box 384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27" name="Text Box 384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28" name="Text Box 384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29" name="Text Box 384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30" name="Text Box 384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31" name="Text Box 384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32" name="Text Box 384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33" name="Text Box 384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34" name="Text Box 384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35" name="Text Box 385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36" name="Text Box 385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37" name="Text Box 385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38" name="Text Box 385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39" name="Text Box 385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40" name="Text Box 385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41" name="Text Box 385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42" name="Text Box 385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43" name="Text Box 385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44" name="Text Box 385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45" name="Text Box 386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46" name="Text Box 386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47" name="Text Box 386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48" name="Text Box 386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49" name="Text Box 386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50" name="Text Box 386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51" name="Text Box 386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52" name="Text Box 386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53" name="Text Box 386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54" name="Text Box 386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55" name="Text Box 387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56" name="Text Box 387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57" name="Text Box 387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58" name="Text Box 387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59" name="Text Box 387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60" name="Text Box 387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61" name="Text Box 387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62" name="Text Box 387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63" name="Text Box 387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64" name="Text Box 387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65" name="Text Box 388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66" name="Text Box 388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67" name="Text Box 388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68" name="Text Box 388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69" name="Text Box 388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70" name="Text Box 388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71" name="Text Box 388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72" name="Text Box 388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73" name="Text Box 388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74" name="Text Box 388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75" name="Text Box 389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76" name="Text Box 389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77" name="Text Box 389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78" name="Text Box 389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79" name="Text Box 389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80" name="Text Box 389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81" name="Text Box 389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82" name="Text Box 389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83" name="Text Box 389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84" name="Text Box 389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85" name="Text Box 390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86" name="Text Box 390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87" name="Text Box 390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88" name="Text Box 390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89" name="Text Box 390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90" name="Text Box 390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91" name="Text Box 390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92" name="Text Box 390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93" name="Text Box 390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94" name="Text Box 390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95" name="Text Box 391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96" name="Text Box 391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97" name="Text Box 391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98" name="Text Box 391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299" name="Text Box 391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00" name="Text Box 391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01" name="Text Box 391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02" name="Text Box 391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03" name="Text Box 391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04" name="Text Box 391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05" name="Text Box 392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06" name="Text Box 392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07" name="Text Box 392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08" name="Text Box 392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09" name="Text Box 392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10" name="Text Box 392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11" name="Text Box 392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12" name="Text Box 392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13" name="Text Box 392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14" name="Text Box 392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15" name="Text Box 393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16" name="Text Box 393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17" name="Text Box 393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18" name="Text Box 393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19" name="Text Box 393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20" name="Text Box 393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21" name="Text Box 393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22" name="Text Box 393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23" name="Text Box 393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24" name="Text Box 393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25" name="Text Box 394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26" name="Text Box 394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27" name="Text Box 394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28" name="Text Box 394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29" name="Text Box 394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30" name="Text Box 394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31" name="Text Box 394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32" name="Text Box 394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33" name="Text Box 394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34" name="Text Box 394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35" name="Text Box 395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36" name="Text Box 395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37" name="Text Box 395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38" name="Text Box 395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39" name="Text Box 395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40" name="Text Box 395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41" name="Text Box 395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42" name="Text Box 395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43" name="Text Box 395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44" name="Text Box 395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45" name="Text Box 396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46" name="Text Box 396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47" name="Text Box 396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48" name="Text Box 396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49" name="Text Box 396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50" name="Text Box 396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51" name="Text Box 396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52" name="Text Box 396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53" name="Text Box 396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54" name="Text Box 396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55" name="Text Box 397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56" name="Text Box 397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57" name="Text Box 397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58" name="Text Box 397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59" name="Text Box 397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60" name="Text Box 397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61" name="Text Box 397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62" name="Text Box 397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63" name="Text Box 397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64" name="Text Box 397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65" name="Text Box 398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66" name="Text Box 398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67" name="Text Box 398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68" name="Text Box 398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69" name="Text Box 398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70" name="Text Box 398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71" name="Text Box 398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72" name="Text Box 398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73" name="Text Box 398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74" name="Text Box 398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75" name="Text Box 399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76" name="Text Box 399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77" name="Text Box 399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78" name="Text Box 399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79" name="Text Box 399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80" name="Text Box 399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81" name="Text Box 399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82" name="Text Box 399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83" name="Text Box 399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84" name="Text Box 399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85" name="Text Box 400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86" name="Text Box 400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87" name="Text Box 400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88" name="Text Box 400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89" name="Text Box 400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90" name="Text Box 400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91" name="Text Box 400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92" name="Text Box 400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93" name="Text Box 400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94" name="Text Box 400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95" name="Text Box 401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96" name="Text Box 401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97" name="Text Box 401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98" name="Text Box 401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399" name="Text Box 401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00" name="Text Box 401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01" name="Text Box 401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02" name="Text Box 401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03" name="Text Box 401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04" name="Text Box 401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05" name="Text Box 402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06" name="Text Box 402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07" name="Text Box 402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08" name="Text Box 402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09" name="Text Box 402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10" name="Text Box 402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11" name="Text Box 402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12" name="Text Box 402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13" name="Text Box 402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14" name="Text Box 402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15" name="Text Box 403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16" name="Text Box 403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17" name="Text Box 403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18" name="Text Box 403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19" name="Text Box 403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20" name="Text Box 403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21" name="Text Box 403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22" name="Text Box 403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23" name="Text Box 403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24" name="Text Box 403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25" name="Text Box 404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26" name="Text Box 404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27" name="Text Box 404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28" name="Text Box 404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29" name="Text Box 404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30" name="Text Box 404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31" name="Text Box 404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32" name="Text Box 404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33" name="Text Box 404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34" name="Text Box 404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35" name="Text Box 405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36" name="Text Box 405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37" name="Text Box 405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38" name="Text Box 405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39" name="Text Box 405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40" name="Text Box 405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41" name="Text Box 405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42" name="Text Box 405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43" name="Text Box 405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44" name="Text Box 405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45" name="Text Box 406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46" name="Text Box 406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47" name="Text Box 406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48" name="Text Box 406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49" name="Text Box 406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50" name="Text Box 406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51" name="Text Box 406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52" name="Text Box 406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53" name="Text Box 406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54" name="Text Box 406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55" name="Text Box 407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56" name="Text Box 407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57" name="Text Box 407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58" name="Text Box 407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59" name="Text Box 407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60" name="Text Box 407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61" name="Text Box 407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62" name="Text Box 407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63" name="Text Box 407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64" name="Text Box 407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65" name="Text Box 408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66" name="Text Box 408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67" name="Text Box 408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68" name="Text Box 408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69" name="Text Box 408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70" name="Text Box 408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71" name="Text Box 408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72" name="Text Box 408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73" name="Text Box 408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74" name="Text Box 408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75" name="Text Box 409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76" name="Text Box 409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77" name="Text Box 409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78" name="Text Box 409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79" name="Text Box 409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80" name="Text Box 409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81" name="Text Box 409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82" name="Text Box 409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83" name="Text Box 409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84" name="Text Box 409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85" name="Text Box 410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86" name="Text Box 410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87" name="Text Box 410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88" name="Text Box 410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89" name="Text Box 410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90" name="Text Box 410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91" name="Text Box 410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92" name="Text Box 410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93" name="Text Box 410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94" name="Text Box 410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95" name="Text Box 411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96" name="Text Box 411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97" name="Text Box 411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98" name="Text Box 411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499" name="Text Box 411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00" name="Text Box 411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01" name="Text Box 411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02" name="Text Box 411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03" name="Text Box 411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04" name="Text Box 411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05" name="Text Box 412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06" name="Text Box 412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07" name="Text Box 412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08" name="Text Box 412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09" name="Text Box 412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10" name="Text Box 412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11" name="Text Box 412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12" name="Text Box 412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13" name="Text Box 412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14" name="Text Box 412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15" name="Text Box 413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16" name="Text Box 413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17" name="Text Box 413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18" name="Text Box 413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19" name="Text Box 413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20" name="Text Box 413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21" name="Text Box 413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22" name="Text Box 413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23" name="Text Box 413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24" name="Text Box 413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25" name="Text Box 414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26" name="Text Box 414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27" name="Text Box 414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28" name="Text Box 414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29" name="Text Box 414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30" name="Text Box 414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31" name="Text Box 414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32" name="Text Box 414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33" name="Text Box 414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34" name="Text Box 414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35" name="Text Box 415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36" name="Text Box 415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37" name="Text Box 415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38" name="Text Box 415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39" name="Text Box 415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40" name="Text Box 415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41" name="Text Box 415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42" name="Text Box 415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43" name="Text Box 415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44" name="Text Box 415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45" name="Text Box 416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46" name="Text Box 416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47" name="Text Box 416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48" name="Text Box 416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49" name="Text Box 416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50" name="Text Box 416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51" name="Text Box 416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52" name="Text Box 416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53" name="Text Box 416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54" name="Text Box 416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55" name="Text Box 417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56" name="Text Box 417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57" name="Text Box 417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58" name="Text Box 417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59" name="Text Box 417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60" name="Text Box 417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61" name="Text Box 417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62" name="Text Box 417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63" name="Text Box 417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64" name="Text Box 417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65" name="Text Box 418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66" name="Text Box 418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67" name="Text Box 418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68" name="Text Box 418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69" name="Text Box 418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70" name="Text Box 418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71" name="Text Box 418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72" name="Text Box 418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73" name="Text Box 418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74" name="Text Box 418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75" name="Text Box 419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76" name="Text Box 419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77" name="Text Box 419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78" name="Text Box 419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79" name="Text Box 419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80" name="Text Box 419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81" name="Text Box 419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82" name="Text Box 419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83" name="Text Box 419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84" name="Text Box 419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85" name="Text Box 420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86" name="Text Box 420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87" name="Text Box 420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88" name="Text Box 420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89" name="Text Box 420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90" name="Text Box 420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91" name="Text Box 420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92" name="Text Box 420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93" name="Text Box 420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94" name="Text Box 420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95" name="Text Box 421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96" name="Text Box 421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97" name="Text Box 421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98" name="Text Box 421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599" name="Text Box 421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00" name="Text Box 421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01" name="Text Box 421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02" name="Text Box 421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03" name="Text Box 421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04" name="Text Box 421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05" name="Text Box 422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06" name="Text Box 422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07" name="Text Box 422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08" name="Text Box 422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09" name="Text Box 422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10" name="Text Box 422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11" name="Text Box 422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12" name="Text Box 422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13" name="Text Box 422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14" name="Text Box 422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15" name="Text Box 423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16" name="Text Box 423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17" name="Text Box 423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18" name="Text Box 423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19" name="Text Box 423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20" name="Text Box 423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21" name="Text Box 423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22" name="Text Box 423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23" name="Text Box 423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24" name="Text Box 423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25" name="Text Box 424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26" name="Text Box 424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27" name="Text Box 424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28" name="Text Box 424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29" name="Text Box 424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30" name="Text Box 424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31" name="Text Box 424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32" name="Text Box 424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33" name="Text Box 424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34" name="Text Box 424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35" name="Text Box 425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36" name="Text Box 425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37" name="Text Box 425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38" name="Text Box 425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39" name="Text Box 425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40" name="Text Box 425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41" name="Text Box 425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42" name="Text Box 425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43" name="Text Box 425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44" name="Text Box 425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45" name="Text Box 426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46" name="Text Box 426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47" name="Text Box 426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48" name="Text Box 426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49" name="Text Box 426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50" name="Text Box 426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51" name="Text Box 426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52" name="Text Box 426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53" name="Text Box 426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54" name="Text Box 426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55" name="Text Box 427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56" name="Text Box 427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57" name="Text Box 427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58" name="Text Box 427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59" name="Text Box 427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60" name="Text Box 427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61" name="Text Box 427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62" name="Text Box 427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63" name="Text Box 427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64" name="Text Box 427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65" name="Text Box 428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66" name="Text Box 428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67" name="Text Box 428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68" name="Text Box 428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69" name="Text Box 428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70" name="Text Box 428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71" name="Text Box 428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72" name="Text Box 428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73" name="Text Box 428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74" name="Text Box 428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75" name="Text Box 429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76" name="Text Box 429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77" name="Text Box 429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78" name="Text Box 429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79" name="Text Box 429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80" name="Text Box 429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81" name="Text Box 429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82" name="Text Box 429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83" name="Text Box 429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84" name="Text Box 429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85" name="Text Box 430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86" name="Text Box 430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87" name="Text Box 430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88" name="Text Box 430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89" name="Text Box 430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90" name="Text Box 430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91" name="Text Box 430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92" name="Text Box 430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93" name="Text Box 430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94" name="Text Box 430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95" name="Text Box 431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96" name="Text Box 431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97" name="Text Box 431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98" name="Text Box 431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699" name="Text Box 431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00" name="Text Box 431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01" name="Text Box 431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02" name="Text Box 431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03" name="Text Box 431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04" name="Text Box 431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05" name="Text Box 432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06" name="Text Box 432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07" name="Text Box 432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08" name="Text Box 432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09" name="Text Box 432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10" name="Text Box 432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11" name="Text Box 432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12" name="Text Box 432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13" name="Text Box 432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14" name="Text Box 432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15" name="Text Box 433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16" name="Text Box 433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17" name="Text Box 433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18" name="Text Box 433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19" name="Text Box 433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20" name="Text Box 433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21" name="Text Box 433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22" name="Text Box 433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23" name="Text Box 433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24" name="Text Box 433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25" name="Text Box 434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26" name="Text Box 434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27" name="Text Box 434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28" name="Text Box 434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29" name="Text Box 434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30" name="Text Box 434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31" name="Text Box 434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32" name="Text Box 434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33" name="Text Box 434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34" name="Text Box 434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35" name="Text Box 435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36" name="Text Box 435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37" name="Text Box 435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38" name="Text Box 435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39" name="Text Box 435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40" name="Text Box 435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41" name="Text Box 435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42" name="Text Box 435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43" name="Text Box 435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44" name="Text Box 435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45" name="Text Box 436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46" name="Text Box 436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47" name="Text Box 436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48" name="Text Box 436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49" name="Text Box 436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50" name="Text Box 436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51" name="Text Box 436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52" name="Text Box 436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53" name="Text Box 436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54" name="Text Box 436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55" name="Text Box 437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56" name="Text Box 437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57" name="Text Box 437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58" name="Text Box 437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59" name="Text Box 437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60" name="Text Box 437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61" name="Text Box 437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62" name="Text Box 437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63" name="Text Box 437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64" name="Text Box 437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65" name="Text Box 438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66" name="Text Box 438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67" name="Text Box 438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68" name="Text Box 438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69" name="Text Box 438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70" name="Text Box 438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71" name="Text Box 438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72" name="Text Box 438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73" name="Text Box 438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74" name="Text Box 438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75" name="Text Box 439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76" name="Text Box 439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77" name="Text Box 439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78" name="Text Box 439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79" name="Text Box 439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80" name="Text Box 439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81" name="Text Box 439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82" name="Text Box 439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83" name="Text Box 439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84" name="Text Box 439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85" name="Text Box 440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86" name="Text Box 440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87" name="Text Box 440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88" name="Text Box 440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89" name="Text Box 440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90" name="Text Box 440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91" name="Text Box 440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92" name="Text Box 440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93" name="Text Box 440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94" name="Text Box 440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95" name="Text Box 441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96" name="Text Box 441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97" name="Text Box 441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98" name="Text Box 441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799" name="Text Box 441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00" name="Text Box 441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01" name="Text Box 441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02" name="Text Box 441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03" name="Text Box 441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04" name="Text Box 441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05" name="Text Box 442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06" name="Text Box 442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07" name="Text Box 442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08" name="Text Box 442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09" name="Text Box 442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10" name="Text Box 442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11" name="Text Box 442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12" name="Text Box 442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13" name="Text Box 442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14" name="Text Box 442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15" name="Text Box 443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16" name="Text Box 443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17" name="Text Box 443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18" name="Text Box 443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19" name="Text Box 443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20" name="Text Box 443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21" name="Text Box 443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22" name="Text Box 443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23" name="Text Box 443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24" name="Text Box 443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25" name="Text Box 444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26" name="Text Box 444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27" name="Text Box 444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28" name="Text Box 444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29" name="Text Box 444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30" name="Text Box 444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31" name="Text Box 444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32" name="Text Box 444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33" name="Text Box 444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34" name="Text Box 444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35" name="Text Box 445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36" name="Text Box 445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37" name="Text Box 445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38" name="Text Box 445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39" name="Text Box 445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40" name="Text Box 445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41" name="Text Box 445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42" name="Text Box 445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43" name="Text Box 445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44" name="Text Box 445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45" name="Text Box 446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46" name="Text Box 446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47" name="Text Box 446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48" name="Text Box 446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49" name="Text Box 446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50" name="Text Box 446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51" name="Text Box 446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52" name="Text Box 446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53" name="Text Box 446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54" name="Text Box 446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55" name="Text Box 447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56" name="Text Box 447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57" name="Text Box 447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58" name="Text Box 447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59" name="Text Box 447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60" name="Text Box 447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61" name="Text Box 447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62" name="Text Box 447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63" name="Text Box 447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64" name="Text Box 447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65" name="Text Box 448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66" name="Text Box 448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67" name="Text Box 448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68" name="Text Box 448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69" name="Text Box 448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70" name="Text Box 448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71" name="Text Box 448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72" name="Text Box 448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73" name="Text Box 448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74" name="Text Box 448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75" name="Text Box 449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76" name="Text Box 449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77" name="Text Box 449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78" name="Text Box 449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79" name="Text Box 449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80" name="Text Box 449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81" name="Text Box 449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82" name="Text Box 449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83" name="Text Box 449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84" name="Text Box 449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85" name="Text Box 450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86" name="Text Box 450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87" name="Text Box 450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88" name="Text Box 450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89" name="Text Box 450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90" name="Text Box 450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91" name="Text Box 450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92" name="Text Box 450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93" name="Text Box 450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94" name="Text Box 450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95" name="Text Box 451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96" name="Text Box 451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97" name="Text Box 451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98" name="Text Box 451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899" name="Text Box 451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00" name="Text Box 451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01" name="Text Box 451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02" name="Text Box 451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03" name="Text Box 451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04" name="Text Box 451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05" name="Text Box 452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06" name="Text Box 452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07" name="Text Box 452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08" name="Text Box 452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09" name="Text Box 452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10" name="Text Box 452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11" name="Text Box 452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12" name="Text Box 452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13" name="Text Box 452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14" name="Text Box 452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15" name="Text Box 453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16" name="Text Box 453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17" name="Text Box 453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18" name="Text Box 453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19" name="Text Box 453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20" name="Text Box 453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21" name="Text Box 453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22" name="Text Box 453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23" name="Text Box 453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24" name="Text Box 453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25" name="Text Box 454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26" name="Text Box 454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27" name="Text Box 454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28" name="Text Box 454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29" name="Text Box 454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30" name="Text Box 454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31" name="Text Box 454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32" name="Text Box 454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33" name="Text Box 454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34" name="Text Box 454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35" name="Text Box 455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36" name="Text Box 455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37" name="Text Box 455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38" name="Text Box 455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39" name="Text Box 455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40" name="Text Box 455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41" name="Text Box 455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42" name="Text Box 455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43" name="Text Box 455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44" name="Text Box 455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45" name="Text Box 456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46" name="Text Box 456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47" name="Text Box 456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48" name="Text Box 456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49" name="Text Box 456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50" name="Text Box 456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51" name="Text Box 456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52" name="Text Box 456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53" name="Text Box 456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54" name="Text Box 456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55" name="Text Box 457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56" name="Text Box 457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57" name="Text Box 457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58" name="Text Box 457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59" name="Text Box 457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60" name="Text Box 457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61" name="Text Box 457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62" name="Text Box 457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63" name="Text Box 457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64" name="Text Box 457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65" name="Text Box 458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66" name="Text Box 458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67" name="Text Box 458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68" name="Text Box 458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69" name="Text Box 458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70" name="Text Box 458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71" name="Text Box 458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72" name="Text Box 458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73" name="Text Box 458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74" name="Text Box 458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75" name="Text Box 459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76" name="Text Box 459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77" name="Text Box 459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78" name="Text Box 459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79" name="Text Box 459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80" name="Text Box 459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81" name="Text Box 459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82" name="Text Box 459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83" name="Text Box 459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84" name="Text Box 459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85" name="Text Box 460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86" name="Text Box 460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87" name="Text Box 460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88" name="Text Box 460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89" name="Text Box 460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90" name="Text Box 460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91" name="Text Box 460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92" name="Text Box 460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93" name="Text Box 460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94" name="Text Box 460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95" name="Text Box 461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96" name="Text Box 461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97" name="Text Box 461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98" name="Text Box 461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0999" name="Text Box 461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00" name="Text Box 461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01" name="Text Box 461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02" name="Text Box 461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03" name="Text Box 461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04" name="Text Box 461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05" name="Text Box 462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06" name="Text Box 462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07" name="Text Box 462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08" name="Text Box 462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09" name="Text Box 462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10" name="Text Box 462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11" name="Text Box 462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12" name="Text Box 462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13" name="Text Box 462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14" name="Text Box 462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15" name="Text Box 463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16" name="Text Box 463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17" name="Text Box 463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18" name="Text Box 463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19" name="Text Box 463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20" name="Text Box 463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21" name="Text Box 463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22" name="Text Box 463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23" name="Text Box 463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24" name="Text Box 463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25" name="Text Box 464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26" name="Text Box 464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27" name="Text Box 464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28" name="Text Box 464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29" name="Text Box 464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30" name="Text Box 464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31" name="Text Box 464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32" name="Text Box 464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33" name="Text Box 464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34" name="Text Box 464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35" name="Text Box 465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36" name="Text Box 465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37" name="Text Box 465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38" name="Text Box 465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39" name="Text Box 465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40" name="Text Box 465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41" name="Text Box 465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42" name="Text Box 465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43" name="Text Box 465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44" name="Text Box 465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45" name="Text Box 466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46" name="Text Box 466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47" name="Text Box 466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48" name="Text Box 466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49" name="Text Box 466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50" name="Text Box 466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51" name="Text Box 466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52" name="Text Box 466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53" name="Text Box 466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54" name="Text Box 466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55" name="Text Box 467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56" name="Text Box 467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57" name="Text Box 467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58" name="Text Box 467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59" name="Text Box 467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60" name="Text Box 467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61" name="Text Box 467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62" name="Text Box 467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63" name="Text Box 467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64" name="Text Box 467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65" name="Text Box 468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66" name="Text Box 468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67" name="Text Box 468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68" name="Text Box 468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69" name="Text Box 468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70" name="Text Box 468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71" name="Text Box 468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72" name="Text Box 468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73" name="Text Box 468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74" name="Text Box 468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75" name="Text Box 469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76" name="Text Box 469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77" name="Text Box 469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78" name="Text Box 469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79" name="Text Box 469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80" name="Text Box 469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81" name="Text Box 469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82" name="Text Box 469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83" name="Text Box 469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84" name="Text Box 469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85" name="Text Box 470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86" name="Text Box 470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87" name="Text Box 470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88" name="Text Box 470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89" name="Text Box 470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90" name="Text Box 470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91" name="Text Box 470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92" name="Text Box 470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93" name="Text Box 470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94" name="Text Box 470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95" name="Text Box 471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96" name="Text Box 471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97" name="Text Box 471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98" name="Text Box 471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099" name="Text Box 471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00" name="Text Box 471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01" name="Text Box 471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02" name="Text Box 471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03" name="Text Box 471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04" name="Text Box 471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05" name="Text Box 472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06" name="Text Box 472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07" name="Text Box 472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08" name="Text Box 472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09" name="Text Box 472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10" name="Text Box 472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11" name="Text Box 472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12" name="Text Box 472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13" name="Text Box 472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14" name="Text Box 472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15" name="Text Box 473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16" name="Text Box 473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17" name="Text Box 473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18" name="Text Box 473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19" name="Text Box 473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20" name="Text Box 473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21" name="Text Box 473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22" name="Text Box 473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23" name="Text Box 473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24" name="Text Box 473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25" name="Text Box 474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26" name="Text Box 474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27" name="Text Box 474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28" name="Text Box 474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29" name="Text Box 474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30" name="Text Box 474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31" name="Text Box 474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32" name="Text Box 474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33" name="Text Box 474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34" name="Text Box 474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35" name="Text Box 475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36" name="Text Box 475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37" name="Text Box 475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38" name="Text Box 475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39" name="Text Box 475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40" name="Text Box 475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41" name="Text Box 475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42" name="Text Box 475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43" name="Text Box 475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44" name="Text Box 475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45" name="Text Box 476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46" name="Text Box 476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47" name="Text Box 476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48" name="Text Box 476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49" name="Text Box 476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50" name="Text Box 476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51" name="Text Box 476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52" name="Text Box 476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53" name="Text Box 476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54" name="Text Box 476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55" name="Text Box 477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56" name="Text Box 477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57" name="Text Box 477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58" name="Text Box 477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59" name="Text Box 477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60" name="Text Box 477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61" name="Text Box 477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62" name="Text Box 477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63" name="Text Box 477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64" name="Text Box 477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65" name="Text Box 478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66" name="Text Box 478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67" name="Text Box 478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68" name="Text Box 478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69" name="Text Box 478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70" name="Text Box 478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71" name="Text Box 478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72" name="Text Box 478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73" name="Text Box 478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74" name="Text Box 478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75" name="Text Box 479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76" name="Text Box 479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77" name="Text Box 479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78" name="Text Box 479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79" name="Text Box 479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80" name="Text Box 479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81" name="Text Box 479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82" name="Text Box 479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83" name="Text Box 479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84" name="Text Box 479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85" name="Text Box 480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86" name="Text Box 480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87" name="Text Box 480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88" name="Text Box 480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89" name="Text Box 480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90" name="Text Box 480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91" name="Text Box 480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92" name="Text Box 480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93" name="Text Box 480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94" name="Text Box 480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95" name="Text Box 481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96" name="Text Box 481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97" name="Text Box 481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98" name="Text Box 481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199" name="Text Box 481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00" name="Text Box 481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01" name="Text Box 481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02" name="Text Box 481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03" name="Text Box 481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04" name="Text Box 481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05" name="Text Box 482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06" name="Text Box 482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07" name="Text Box 482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08" name="Text Box 482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09" name="Text Box 482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10" name="Text Box 482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11" name="Text Box 482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12" name="Text Box 482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13" name="Text Box 482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14" name="Text Box 482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15" name="Text Box 483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16" name="Text Box 483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17" name="Text Box 483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18" name="Text Box 483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19" name="Text Box 483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20" name="Text Box 483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21" name="Text Box 483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22" name="Text Box 483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23" name="Text Box 483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24" name="Text Box 483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25" name="Text Box 484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26" name="Text Box 484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27" name="Text Box 484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28" name="Text Box 484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29" name="Text Box 484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30" name="Text Box 484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31" name="Text Box 484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32" name="Text Box 484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33" name="Text Box 484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34" name="Text Box 484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35" name="Text Box 485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36" name="Text Box 485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37" name="Text Box 485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38" name="Text Box 485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39" name="Text Box 485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40" name="Text Box 485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41" name="Text Box 485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42" name="Text Box 485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43" name="Text Box 485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44" name="Text Box 485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45" name="Text Box 486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46" name="Text Box 486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47" name="Text Box 486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48" name="Text Box 486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49" name="Text Box 486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50" name="Text Box 486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51" name="Text Box 486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52" name="Text Box 486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53" name="Text Box 486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54" name="Text Box 486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55" name="Text Box 487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56" name="Text Box 487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57" name="Text Box 487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58" name="Text Box 487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59" name="Text Box 487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60" name="Text Box 487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61" name="Text Box 487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62" name="Text Box 487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63" name="Text Box 487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64" name="Text Box 487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65" name="Text Box 488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66" name="Text Box 488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67" name="Text Box 488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68" name="Text Box 488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69" name="Text Box 488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70" name="Text Box 488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71" name="Text Box 488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72" name="Text Box 488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73" name="Text Box 488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74" name="Text Box 488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75" name="Text Box 489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76" name="Text Box 489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77" name="Text Box 489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78" name="Text Box 489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79" name="Text Box 489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80" name="Text Box 489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81" name="Text Box 489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82" name="Text Box 489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83" name="Text Box 489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84" name="Text Box 489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85" name="Text Box 490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86" name="Text Box 490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87" name="Text Box 490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88" name="Text Box 490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89" name="Text Box 490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90" name="Text Box 490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91" name="Text Box 490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92" name="Text Box 490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93" name="Text Box 490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94" name="Text Box 490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95" name="Text Box 491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96" name="Text Box 491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97" name="Text Box 491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98" name="Text Box 491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299" name="Text Box 491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00" name="Text Box 491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01" name="Text Box 491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02" name="Text Box 491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03" name="Text Box 491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04" name="Text Box 491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05" name="Text Box 492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06" name="Text Box 492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07" name="Text Box 492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08" name="Text Box 492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09" name="Text Box 492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10" name="Text Box 492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11" name="Text Box 492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12" name="Text Box 492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13" name="Text Box 492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14" name="Text Box 492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15" name="Text Box 493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16" name="Text Box 493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17" name="Text Box 493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18" name="Text Box 493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19" name="Text Box 493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20" name="Text Box 493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21" name="Text Box 493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22" name="Text Box 493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23" name="Text Box 493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24" name="Text Box 493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25" name="Text Box 494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26" name="Text Box 494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27" name="Text Box 494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28" name="Text Box 494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29" name="Text Box 494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30" name="Text Box 494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31" name="Text Box 494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32" name="Text Box 494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33" name="Text Box 494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34" name="Text Box 494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35" name="Text Box 495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36" name="Text Box 495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37" name="Text Box 495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38" name="Text Box 495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39" name="Text Box 495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40" name="Text Box 495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41" name="Text Box 495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42" name="Text Box 495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43" name="Text Box 495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44" name="Text Box 495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45" name="Text Box 496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46" name="Text Box 496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47" name="Text Box 496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48" name="Text Box 496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49" name="Text Box 496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50" name="Text Box 496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51" name="Text Box 496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52" name="Text Box 496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53" name="Text Box 496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54" name="Text Box 496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55" name="Text Box 497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56" name="Text Box 497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57" name="Text Box 497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58" name="Text Box 497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59" name="Text Box 497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60" name="Text Box 497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61" name="Text Box 497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62" name="Text Box 497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63" name="Text Box 497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64" name="Text Box 497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65" name="Text Box 498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66" name="Text Box 498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67" name="Text Box 498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68" name="Text Box 498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69" name="Text Box 498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70" name="Text Box 498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71" name="Text Box 498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72" name="Text Box 498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73" name="Text Box 498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74" name="Text Box 498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75" name="Text Box 499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76" name="Text Box 499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77" name="Text Box 499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78" name="Text Box 499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79" name="Text Box 499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80" name="Text Box 499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81" name="Text Box 499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82" name="Text Box 499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83" name="Text Box 499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84" name="Text Box 499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85" name="Text Box 500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86" name="Text Box 500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87" name="Text Box 500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88" name="Text Box 500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89" name="Text Box 500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90" name="Text Box 500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91" name="Text Box 500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92" name="Text Box 500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93" name="Text Box 500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94" name="Text Box 500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95" name="Text Box 501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96" name="Text Box 501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97" name="Text Box 501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98" name="Text Box 501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399" name="Text Box 501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00" name="Text Box 501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01" name="Text Box 501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02" name="Text Box 501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03" name="Text Box 501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04" name="Text Box 501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05" name="Text Box 502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06" name="Text Box 502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07" name="Text Box 502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08" name="Text Box 502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09" name="Text Box 502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10" name="Text Box 502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11" name="Text Box 502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12" name="Text Box 502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13" name="Text Box 502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14" name="Text Box 502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15" name="Text Box 503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16" name="Text Box 503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17" name="Text Box 503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18" name="Text Box 503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19" name="Text Box 503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20" name="Text Box 503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21" name="Text Box 503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22" name="Text Box 503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23" name="Text Box 503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24" name="Text Box 503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25" name="Text Box 504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26" name="Text Box 504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27" name="Text Box 504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28" name="Text Box 504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29" name="Text Box 504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30" name="Text Box 504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31" name="Text Box 504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32" name="Text Box 504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33" name="Text Box 504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34" name="Text Box 504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35" name="Text Box 505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36" name="Text Box 505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37" name="Text Box 505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38" name="Text Box 505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39" name="Text Box 505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40" name="Text Box 505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41" name="Text Box 505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42" name="Text Box 505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43" name="Text Box 505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44" name="Text Box 505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45" name="Text Box 506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46" name="Text Box 506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47" name="Text Box 506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48" name="Text Box 506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49" name="Text Box 506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50" name="Text Box 506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51" name="Text Box 506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52" name="Text Box 506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53" name="Text Box 506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54" name="Text Box 506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55" name="Text Box 507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56" name="Text Box 507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57" name="Text Box 507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58" name="Text Box 507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59" name="Text Box 507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60" name="Text Box 507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61" name="Text Box 507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62" name="Text Box 507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63" name="Text Box 507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64" name="Text Box 507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65" name="Text Box 508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66" name="Text Box 508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67" name="Text Box 508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68" name="Text Box 508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69" name="Text Box 508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70" name="Text Box 508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71" name="Text Box 508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72" name="Text Box 508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73" name="Text Box 508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74" name="Text Box 508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75" name="Text Box 509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76" name="Text Box 509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77" name="Text Box 509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78" name="Text Box 509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79" name="Text Box 509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80" name="Text Box 509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81" name="Text Box 509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82" name="Text Box 509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83" name="Text Box 509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84" name="Text Box 509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85" name="Text Box 510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86" name="Text Box 510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87" name="Text Box 510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88" name="Text Box 510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89" name="Text Box 510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90" name="Text Box 510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91" name="Text Box 510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92" name="Text Box 510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93" name="Text Box 510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94" name="Text Box 510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95" name="Text Box 511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96" name="Text Box 511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97" name="Text Box 511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98" name="Text Box 511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499" name="Text Box 511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00" name="Text Box 511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01" name="Text Box 511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02" name="Text Box 511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03" name="Text Box 511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04" name="Text Box 511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05" name="Text Box 512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06" name="Text Box 512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07" name="Text Box 512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08" name="Text Box 512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09" name="Text Box 512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10" name="Text Box 512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11" name="Text Box 512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12" name="Text Box 512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13" name="Text Box 512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14" name="Text Box 512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15" name="Text Box 513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16" name="Text Box 513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17" name="Text Box 513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18" name="Text Box 513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19" name="Text Box 513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20" name="Text Box 513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21" name="Text Box 513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22" name="Text Box 513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23" name="Text Box 513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24" name="Text Box 513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25" name="Text Box 514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26" name="Text Box 514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27" name="Text Box 514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28" name="Text Box 514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29" name="Text Box 514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30" name="Text Box 514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31" name="Text Box 514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32" name="Text Box 514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33" name="Text Box 514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34" name="Text Box 514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35" name="Text Box 515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36" name="Text Box 515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37" name="Text Box 515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38" name="Text Box 515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39" name="Text Box 515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40" name="Text Box 515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41" name="Text Box 515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42" name="Text Box 515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43" name="Text Box 515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44" name="Text Box 515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45" name="Text Box 516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46" name="Text Box 516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47" name="Text Box 516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48" name="Text Box 516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49" name="Text Box 516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50" name="Text Box 516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51" name="Text Box 516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52" name="Text Box 516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53" name="Text Box 516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54" name="Text Box 516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55" name="Text Box 517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56" name="Text Box 517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57" name="Text Box 517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58" name="Text Box 517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59" name="Text Box 517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60" name="Text Box 517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61" name="Text Box 517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62" name="Text Box 517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63" name="Text Box 517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64" name="Text Box 517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65" name="Text Box 518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66" name="Text Box 518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67" name="Text Box 518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68" name="Text Box 518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69" name="Text Box 518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70" name="Text Box 518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71" name="Text Box 518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72" name="Text Box 518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73" name="Text Box 518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74" name="Text Box 518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75" name="Text Box 519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76" name="Text Box 519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77" name="Text Box 519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78" name="Text Box 519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79" name="Text Box 519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80" name="Text Box 519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81" name="Text Box 519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82" name="Text Box 519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83" name="Text Box 519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84" name="Text Box 519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85" name="Text Box 520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86" name="Text Box 520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87" name="Text Box 520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88" name="Text Box 520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89" name="Text Box 520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90" name="Text Box 520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91" name="Text Box 520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92" name="Text Box 520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93" name="Text Box 520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94" name="Text Box 520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95" name="Text Box 521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96" name="Text Box 521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97" name="Text Box 521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98" name="Text Box 521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599" name="Text Box 521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00" name="Text Box 521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01" name="Text Box 521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02" name="Text Box 521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03" name="Text Box 521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04" name="Text Box 521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05" name="Text Box 522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06" name="Text Box 522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07" name="Text Box 522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08" name="Text Box 522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09" name="Text Box 522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10" name="Text Box 522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11" name="Text Box 522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12" name="Text Box 522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13" name="Text Box 522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14" name="Text Box 522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15" name="Text Box 523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16" name="Text Box 523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17" name="Text Box 523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18" name="Text Box 523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19" name="Text Box 523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20" name="Text Box 523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21" name="Text Box 523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22" name="Text Box 523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23" name="Text Box 523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24" name="Text Box 523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25" name="Text Box 524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26" name="Text Box 524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27" name="Text Box 524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28" name="Text Box 524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29" name="Text Box 524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30" name="Text Box 524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31" name="Text Box 524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32" name="Text Box 524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33" name="Text Box 524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34" name="Text Box 524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35" name="Text Box 525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36" name="Text Box 525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37" name="Text Box 525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38" name="Text Box 525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39" name="Text Box 525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40" name="Text Box 525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41" name="Text Box 525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42" name="Text Box 525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43" name="Text Box 525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44" name="Text Box 525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45" name="Text Box 526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46" name="Text Box 526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47" name="Text Box 526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48" name="Text Box 526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49" name="Text Box 526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50" name="Text Box 526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51" name="Text Box 526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52" name="Text Box 526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53" name="Text Box 526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54" name="Text Box 526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55" name="Text Box 527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56" name="Text Box 527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57" name="Text Box 527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58" name="Text Box 527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59" name="Text Box 527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60" name="Text Box 527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61" name="Text Box 527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62" name="Text Box 527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63" name="Text Box 527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64" name="Text Box 527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65" name="Text Box 528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66" name="Text Box 528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67" name="Text Box 528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68" name="Text Box 528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69" name="Text Box 528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70" name="Text Box 528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71" name="Text Box 528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72" name="Text Box 528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73" name="Text Box 528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74" name="Text Box 528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75" name="Text Box 529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76" name="Text Box 529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77" name="Text Box 529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78" name="Text Box 529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79" name="Text Box 529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80" name="Text Box 529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81" name="Text Box 529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82" name="Text Box 529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83" name="Text Box 529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84" name="Text Box 529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85" name="Text Box 530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86" name="Text Box 530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87" name="Text Box 530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88" name="Text Box 530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89" name="Text Box 530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90" name="Text Box 530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91" name="Text Box 530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92" name="Text Box 530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93" name="Text Box 530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94" name="Text Box 530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95" name="Text Box 531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96" name="Text Box 531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97" name="Text Box 531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98" name="Text Box 531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699" name="Text Box 531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00" name="Text Box 531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01" name="Text Box 531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02" name="Text Box 531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03" name="Text Box 531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04" name="Text Box 531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05" name="Text Box 532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06" name="Text Box 532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07" name="Text Box 532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08" name="Text Box 532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09" name="Text Box 532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10" name="Text Box 532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11" name="Text Box 532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12" name="Text Box 532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13" name="Text Box 532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14" name="Text Box 532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15" name="Text Box 533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16" name="Text Box 533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17" name="Text Box 533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18" name="Text Box 533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19" name="Text Box 533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20" name="Text Box 533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21" name="Text Box 533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22" name="Text Box 533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23" name="Text Box 533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24" name="Text Box 533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25" name="Text Box 534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26" name="Text Box 534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27" name="Text Box 534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28" name="Text Box 534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29" name="Text Box 534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30" name="Text Box 534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31" name="Text Box 534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32" name="Text Box 534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33" name="Text Box 534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34" name="Text Box 534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35" name="Text Box 535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36" name="Text Box 535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37" name="Text Box 535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38" name="Text Box 535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39" name="Text Box 535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40" name="Text Box 535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41" name="Text Box 535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42" name="Text Box 535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43" name="Text Box 535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44" name="Text Box 535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45" name="Text Box 536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46" name="Text Box 536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47" name="Text Box 536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48" name="Text Box 536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49" name="Text Box 536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50" name="Text Box 536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51" name="Text Box 536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52" name="Text Box 536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53" name="Text Box 536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54" name="Text Box 536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55" name="Text Box 537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56" name="Text Box 537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57" name="Text Box 537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58" name="Text Box 537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59" name="Text Box 537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60" name="Text Box 537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61" name="Text Box 537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62" name="Text Box 537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63" name="Text Box 537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64" name="Text Box 537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65" name="Text Box 538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66" name="Text Box 538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67" name="Text Box 538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68" name="Text Box 538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69" name="Text Box 538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70" name="Text Box 538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71" name="Text Box 538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72" name="Text Box 538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73" name="Text Box 538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74" name="Text Box 538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75" name="Text Box 539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76" name="Text Box 539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77" name="Text Box 539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78" name="Text Box 539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79" name="Text Box 539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80" name="Text Box 539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81" name="Text Box 539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82" name="Text Box 539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83" name="Text Box 539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84" name="Text Box 539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85" name="Text Box 540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86" name="Text Box 540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87" name="Text Box 540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88" name="Text Box 540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89" name="Text Box 540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90" name="Text Box 540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91" name="Text Box 540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92" name="Text Box 540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93" name="Text Box 540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94" name="Text Box 5409"/>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95" name="Text Box 5410"/>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96" name="Text Box 5411"/>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97" name="Text Box 5412"/>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98" name="Text Box 5413"/>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799" name="Text Box 5414"/>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800" name="Text Box 5415"/>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801" name="Text Box 5416"/>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802" name="Text Box 5417"/>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603</xdr:row>
      <xdr:rowOff>0</xdr:rowOff>
    </xdr:from>
    <xdr:to>
      <xdr:col>4</xdr:col>
      <xdr:colOff>85725</xdr:colOff>
      <xdr:row>603</xdr:row>
      <xdr:rowOff>180975</xdr:rowOff>
    </xdr:to>
    <xdr:sp macro="" textlink="">
      <xdr:nvSpPr>
        <xdr:cNvPr id="11803" name="Text Box 5418"/>
        <xdr:cNvSpPr txBox="1">
          <a:spLocks noChangeArrowheads="1"/>
        </xdr:cNvSpPr>
      </xdr:nvSpPr>
      <xdr:spPr bwMode="auto">
        <a:xfrm>
          <a:off x="4686300" y="1146524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602</xdr:row>
      <xdr:rowOff>180975</xdr:rowOff>
    </xdr:to>
    <xdr:sp macro="" textlink="">
      <xdr:nvSpPr>
        <xdr:cNvPr id="11804" name="Text Box 5427"/>
        <xdr:cNvSpPr txBox="1">
          <a:spLocks noChangeArrowheads="1"/>
        </xdr:cNvSpPr>
      </xdr:nvSpPr>
      <xdr:spPr bwMode="auto">
        <a:xfrm>
          <a:off x="4686300" y="1144619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602</xdr:row>
      <xdr:rowOff>180975</xdr:rowOff>
    </xdr:to>
    <xdr:sp macro="" textlink="">
      <xdr:nvSpPr>
        <xdr:cNvPr id="11805" name="Text Box 5428"/>
        <xdr:cNvSpPr txBox="1">
          <a:spLocks noChangeArrowheads="1"/>
        </xdr:cNvSpPr>
      </xdr:nvSpPr>
      <xdr:spPr bwMode="auto">
        <a:xfrm>
          <a:off x="4686300" y="1144619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602</xdr:row>
      <xdr:rowOff>180975</xdr:rowOff>
    </xdr:to>
    <xdr:sp macro="" textlink="">
      <xdr:nvSpPr>
        <xdr:cNvPr id="11806" name="Text Box 5429"/>
        <xdr:cNvSpPr txBox="1">
          <a:spLocks noChangeArrowheads="1"/>
        </xdr:cNvSpPr>
      </xdr:nvSpPr>
      <xdr:spPr bwMode="auto">
        <a:xfrm>
          <a:off x="4686300" y="1144619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602</xdr:row>
      <xdr:rowOff>180975</xdr:rowOff>
    </xdr:to>
    <xdr:sp macro="" textlink="">
      <xdr:nvSpPr>
        <xdr:cNvPr id="11807" name="Text Box 5430"/>
        <xdr:cNvSpPr txBox="1">
          <a:spLocks noChangeArrowheads="1"/>
        </xdr:cNvSpPr>
      </xdr:nvSpPr>
      <xdr:spPr bwMode="auto">
        <a:xfrm>
          <a:off x="4686300" y="1144619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602</xdr:row>
      <xdr:rowOff>180975</xdr:rowOff>
    </xdr:to>
    <xdr:sp macro="" textlink="">
      <xdr:nvSpPr>
        <xdr:cNvPr id="11808" name="Text Box 5431"/>
        <xdr:cNvSpPr txBox="1">
          <a:spLocks noChangeArrowheads="1"/>
        </xdr:cNvSpPr>
      </xdr:nvSpPr>
      <xdr:spPr bwMode="auto">
        <a:xfrm>
          <a:off x="4686300" y="1144619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602</xdr:row>
      <xdr:rowOff>180975</xdr:rowOff>
    </xdr:to>
    <xdr:sp macro="" textlink="">
      <xdr:nvSpPr>
        <xdr:cNvPr id="11809" name="Text Box 5432"/>
        <xdr:cNvSpPr txBox="1">
          <a:spLocks noChangeArrowheads="1"/>
        </xdr:cNvSpPr>
      </xdr:nvSpPr>
      <xdr:spPr bwMode="auto">
        <a:xfrm>
          <a:off x="4686300" y="1144619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602</xdr:row>
      <xdr:rowOff>180975</xdr:rowOff>
    </xdr:to>
    <xdr:sp macro="" textlink="">
      <xdr:nvSpPr>
        <xdr:cNvPr id="11810" name="Text Box 5433"/>
        <xdr:cNvSpPr txBox="1">
          <a:spLocks noChangeArrowheads="1"/>
        </xdr:cNvSpPr>
      </xdr:nvSpPr>
      <xdr:spPr bwMode="auto">
        <a:xfrm>
          <a:off x="4686300" y="1144619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602</xdr:row>
      <xdr:rowOff>180975</xdr:rowOff>
    </xdr:to>
    <xdr:sp macro="" textlink="">
      <xdr:nvSpPr>
        <xdr:cNvPr id="11811" name="Text Box 5434"/>
        <xdr:cNvSpPr txBox="1">
          <a:spLocks noChangeArrowheads="1"/>
        </xdr:cNvSpPr>
      </xdr:nvSpPr>
      <xdr:spPr bwMode="auto">
        <a:xfrm>
          <a:off x="4686300" y="1144619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602</xdr:row>
      <xdr:rowOff>180975</xdr:rowOff>
    </xdr:to>
    <xdr:sp macro="" textlink="">
      <xdr:nvSpPr>
        <xdr:cNvPr id="11812" name="Text Box 5435"/>
        <xdr:cNvSpPr txBox="1">
          <a:spLocks noChangeArrowheads="1"/>
        </xdr:cNvSpPr>
      </xdr:nvSpPr>
      <xdr:spPr bwMode="auto">
        <a:xfrm>
          <a:off x="4686300" y="1144619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602</xdr:row>
      <xdr:rowOff>180975</xdr:rowOff>
    </xdr:to>
    <xdr:sp macro="" textlink="">
      <xdr:nvSpPr>
        <xdr:cNvPr id="11813" name="Text Box 5436"/>
        <xdr:cNvSpPr txBox="1">
          <a:spLocks noChangeArrowheads="1"/>
        </xdr:cNvSpPr>
      </xdr:nvSpPr>
      <xdr:spPr bwMode="auto">
        <a:xfrm>
          <a:off x="4686300" y="1144619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602</xdr:row>
      <xdr:rowOff>180975</xdr:rowOff>
    </xdr:to>
    <xdr:sp macro="" textlink="">
      <xdr:nvSpPr>
        <xdr:cNvPr id="11814" name="Text Box 5437"/>
        <xdr:cNvSpPr txBox="1">
          <a:spLocks noChangeArrowheads="1"/>
        </xdr:cNvSpPr>
      </xdr:nvSpPr>
      <xdr:spPr bwMode="auto">
        <a:xfrm>
          <a:off x="4686300" y="1144619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602</xdr:row>
      <xdr:rowOff>180975</xdr:rowOff>
    </xdr:to>
    <xdr:sp macro="" textlink="">
      <xdr:nvSpPr>
        <xdr:cNvPr id="11815" name="Text Box 5438"/>
        <xdr:cNvSpPr txBox="1">
          <a:spLocks noChangeArrowheads="1"/>
        </xdr:cNvSpPr>
      </xdr:nvSpPr>
      <xdr:spPr bwMode="auto">
        <a:xfrm>
          <a:off x="4686300" y="1144619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602</xdr:row>
      <xdr:rowOff>180975</xdr:rowOff>
    </xdr:to>
    <xdr:sp macro="" textlink="">
      <xdr:nvSpPr>
        <xdr:cNvPr id="11816" name="Text Box 5439"/>
        <xdr:cNvSpPr txBox="1">
          <a:spLocks noChangeArrowheads="1"/>
        </xdr:cNvSpPr>
      </xdr:nvSpPr>
      <xdr:spPr bwMode="auto">
        <a:xfrm>
          <a:off x="4686300" y="1144619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602</xdr:row>
      <xdr:rowOff>180975</xdr:rowOff>
    </xdr:to>
    <xdr:sp macro="" textlink="">
      <xdr:nvSpPr>
        <xdr:cNvPr id="11817" name="Text Box 5440"/>
        <xdr:cNvSpPr txBox="1">
          <a:spLocks noChangeArrowheads="1"/>
        </xdr:cNvSpPr>
      </xdr:nvSpPr>
      <xdr:spPr bwMode="auto">
        <a:xfrm>
          <a:off x="4686300" y="1144619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602</xdr:row>
      <xdr:rowOff>180975</xdr:rowOff>
    </xdr:to>
    <xdr:sp macro="" textlink="">
      <xdr:nvSpPr>
        <xdr:cNvPr id="11818" name="Text Box 5441"/>
        <xdr:cNvSpPr txBox="1">
          <a:spLocks noChangeArrowheads="1"/>
        </xdr:cNvSpPr>
      </xdr:nvSpPr>
      <xdr:spPr bwMode="auto">
        <a:xfrm>
          <a:off x="4686300" y="1144619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602</xdr:row>
      <xdr:rowOff>180975</xdr:rowOff>
    </xdr:to>
    <xdr:sp macro="" textlink="">
      <xdr:nvSpPr>
        <xdr:cNvPr id="11819" name="Text Box 5442"/>
        <xdr:cNvSpPr txBox="1">
          <a:spLocks noChangeArrowheads="1"/>
        </xdr:cNvSpPr>
      </xdr:nvSpPr>
      <xdr:spPr bwMode="auto">
        <a:xfrm>
          <a:off x="4686300" y="1144619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602</xdr:row>
      <xdr:rowOff>180975</xdr:rowOff>
    </xdr:to>
    <xdr:sp macro="" textlink="">
      <xdr:nvSpPr>
        <xdr:cNvPr id="11820" name="Text Box 5443"/>
        <xdr:cNvSpPr txBox="1">
          <a:spLocks noChangeArrowheads="1"/>
        </xdr:cNvSpPr>
      </xdr:nvSpPr>
      <xdr:spPr bwMode="auto">
        <a:xfrm>
          <a:off x="4686300" y="1144619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602</xdr:row>
      <xdr:rowOff>180975</xdr:rowOff>
    </xdr:to>
    <xdr:sp macro="" textlink="">
      <xdr:nvSpPr>
        <xdr:cNvPr id="11821" name="Text Box 5444"/>
        <xdr:cNvSpPr txBox="1">
          <a:spLocks noChangeArrowheads="1"/>
        </xdr:cNvSpPr>
      </xdr:nvSpPr>
      <xdr:spPr bwMode="auto">
        <a:xfrm>
          <a:off x="4686300" y="1144619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602</xdr:row>
      <xdr:rowOff>180975</xdr:rowOff>
    </xdr:to>
    <xdr:sp macro="" textlink="">
      <xdr:nvSpPr>
        <xdr:cNvPr id="11822" name="Text Box 5445"/>
        <xdr:cNvSpPr txBox="1">
          <a:spLocks noChangeArrowheads="1"/>
        </xdr:cNvSpPr>
      </xdr:nvSpPr>
      <xdr:spPr bwMode="auto">
        <a:xfrm>
          <a:off x="4686300" y="1144619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602</xdr:row>
      <xdr:rowOff>180975</xdr:rowOff>
    </xdr:to>
    <xdr:sp macro="" textlink="">
      <xdr:nvSpPr>
        <xdr:cNvPr id="11823" name="Text Box 5446"/>
        <xdr:cNvSpPr txBox="1">
          <a:spLocks noChangeArrowheads="1"/>
        </xdr:cNvSpPr>
      </xdr:nvSpPr>
      <xdr:spPr bwMode="auto">
        <a:xfrm>
          <a:off x="4686300" y="1144619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602</xdr:row>
      <xdr:rowOff>180975</xdr:rowOff>
    </xdr:to>
    <xdr:sp macro="" textlink="">
      <xdr:nvSpPr>
        <xdr:cNvPr id="11824" name="Text Box 5447"/>
        <xdr:cNvSpPr txBox="1">
          <a:spLocks noChangeArrowheads="1"/>
        </xdr:cNvSpPr>
      </xdr:nvSpPr>
      <xdr:spPr bwMode="auto">
        <a:xfrm>
          <a:off x="4686300" y="1144619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602</xdr:row>
      <xdr:rowOff>180975</xdr:rowOff>
    </xdr:to>
    <xdr:sp macro="" textlink="">
      <xdr:nvSpPr>
        <xdr:cNvPr id="11825" name="Text Box 5448"/>
        <xdr:cNvSpPr txBox="1">
          <a:spLocks noChangeArrowheads="1"/>
        </xdr:cNvSpPr>
      </xdr:nvSpPr>
      <xdr:spPr bwMode="auto">
        <a:xfrm>
          <a:off x="4686300" y="1144619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602</xdr:row>
      <xdr:rowOff>180975</xdr:rowOff>
    </xdr:to>
    <xdr:sp macro="" textlink="">
      <xdr:nvSpPr>
        <xdr:cNvPr id="11826" name="Text Box 5449"/>
        <xdr:cNvSpPr txBox="1">
          <a:spLocks noChangeArrowheads="1"/>
        </xdr:cNvSpPr>
      </xdr:nvSpPr>
      <xdr:spPr bwMode="auto">
        <a:xfrm>
          <a:off x="4686300" y="1144619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602</xdr:row>
      <xdr:rowOff>180975</xdr:rowOff>
    </xdr:to>
    <xdr:sp macro="" textlink="">
      <xdr:nvSpPr>
        <xdr:cNvPr id="11827" name="Text Box 5450"/>
        <xdr:cNvSpPr txBox="1">
          <a:spLocks noChangeArrowheads="1"/>
        </xdr:cNvSpPr>
      </xdr:nvSpPr>
      <xdr:spPr bwMode="auto">
        <a:xfrm>
          <a:off x="4686300" y="1144619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602</xdr:row>
      <xdr:rowOff>180975</xdr:rowOff>
    </xdr:to>
    <xdr:sp macro="" textlink="">
      <xdr:nvSpPr>
        <xdr:cNvPr id="11828" name="Text Box 5451"/>
        <xdr:cNvSpPr txBox="1">
          <a:spLocks noChangeArrowheads="1"/>
        </xdr:cNvSpPr>
      </xdr:nvSpPr>
      <xdr:spPr bwMode="auto">
        <a:xfrm>
          <a:off x="4686300" y="1144619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602</xdr:row>
      <xdr:rowOff>180975</xdr:rowOff>
    </xdr:to>
    <xdr:sp macro="" textlink="">
      <xdr:nvSpPr>
        <xdr:cNvPr id="11829" name="Text Box 5452"/>
        <xdr:cNvSpPr txBox="1">
          <a:spLocks noChangeArrowheads="1"/>
        </xdr:cNvSpPr>
      </xdr:nvSpPr>
      <xdr:spPr bwMode="auto">
        <a:xfrm>
          <a:off x="4686300" y="1144619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602</xdr:row>
      <xdr:rowOff>180975</xdr:rowOff>
    </xdr:to>
    <xdr:sp macro="" textlink="">
      <xdr:nvSpPr>
        <xdr:cNvPr id="11830" name="Text Box 5453"/>
        <xdr:cNvSpPr txBox="1">
          <a:spLocks noChangeArrowheads="1"/>
        </xdr:cNvSpPr>
      </xdr:nvSpPr>
      <xdr:spPr bwMode="auto">
        <a:xfrm>
          <a:off x="4686300" y="1144619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602</xdr:row>
      <xdr:rowOff>180975</xdr:rowOff>
    </xdr:to>
    <xdr:sp macro="" textlink="">
      <xdr:nvSpPr>
        <xdr:cNvPr id="11831" name="Text Box 5454"/>
        <xdr:cNvSpPr txBox="1">
          <a:spLocks noChangeArrowheads="1"/>
        </xdr:cNvSpPr>
      </xdr:nvSpPr>
      <xdr:spPr bwMode="auto">
        <a:xfrm>
          <a:off x="4686300" y="1144619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602</xdr:row>
      <xdr:rowOff>180975</xdr:rowOff>
    </xdr:to>
    <xdr:sp macro="" textlink="">
      <xdr:nvSpPr>
        <xdr:cNvPr id="11832" name="Text Box 5455"/>
        <xdr:cNvSpPr txBox="1">
          <a:spLocks noChangeArrowheads="1"/>
        </xdr:cNvSpPr>
      </xdr:nvSpPr>
      <xdr:spPr bwMode="auto">
        <a:xfrm>
          <a:off x="4686300" y="1144619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602</xdr:row>
      <xdr:rowOff>180975</xdr:rowOff>
    </xdr:to>
    <xdr:sp macro="" textlink="">
      <xdr:nvSpPr>
        <xdr:cNvPr id="11833" name="Text Box 5456"/>
        <xdr:cNvSpPr txBox="1">
          <a:spLocks noChangeArrowheads="1"/>
        </xdr:cNvSpPr>
      </xdr:nvSpPr>
      <xdr:spPr bwMode="auto">
        <a:xfrm>
          <a:off x="4686300" y="1144619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602</xdr:row>
      <xdr:rowOff>180975</xdr:rowOff>
    </xdr:to>
    <xdr:sp macro="" textlink="">
      <xdr:nvSpPr>
        <xdr:cNvPr id="11834" name="Text Box 5457"/>
        <xdr:cNvSpPr txBox="1">
          <a:spLocks noChangeArrowheads="1"/>
        </xdr:cNvSpPr>
      </xdr:nvSpPr>
      <xdr:spPr bwMode="auto">
        <a:xfrm>
          <a:off x="4686300" y="1144619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602</xdr:row>
      <xdr:rowOff>180975</xdr:rowOff>
    </xdr:to>
    <xdr:sp macro="" textlink="">
      <xdr:nvSpPr>
        <xdr:cNvPr id="11835" name="Text Box 5458"/>
        <xdr:cNvSpPr txBox="1">
          <a:spLocks noChangeArrowheads="1"/>
        </xdr:cNvSpPr>
      </xdr:nvSpPr>
      <xdr:spPr bwMode="auto">
        <a:xfrm>
          <a:off x="4686300" y="1144619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602</xdr:row>
      <xdr:rowOff>180975</xdr:rowOff>
    </xdr:to>
    <xdr:sp macro="" textlink="">
      <xdr:nvSpPr>
        <xdr:cNvPr id="11836" name="Text Box 5459"/>
        <xdr:cNvSpPr txBox="1">
          <a:spLocks noChangeArrowheads="1"/>
        </xdr:cNvSpPr>
      </xdr:nvSpPr>
      <xdr:spPr bwMode="auto">
        <a:xfrm>
          <a:off x="4686300" y="1144619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602</xdr:row>
      <xdr:rowOff>180975</xdr:rowOff>
    </xdr:to>
    <xdr:sp macro="" textlink="">
      <xdr:nvSpPr>
        <xdr:cNvPr id="11837" name="Text Box 5460"/>
        <xdr:cNvSpPr txBox="1">
          <a:spLocks noChangeArrowheads="1"/>
        </xdr:cNvSpPr>
      </xdr:nvSpPr>
      <xdr:spPr bwMode="auto">
        <a:xfrm>
          <a:off x="4686300" y="1144619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602</xdr:row>
      <xdr:rowOff>180975</xdr:rowOff>
    </xdr:to>
    <xdr:sp macro="" textlink="">
      <xdr:nvSpPr>
        <xdr:cNvPr id="11838" name="Text Box 5461"/>
        <xdr:cNvSpPr txBox="1">
          <a:spLocks noChangeArrowheads="1"/>
        </xdr:cNvSpPr>
      </xdr:nvSpPr>
      <xdr:spPr bwMode="auto">
        <a:xfrm>
          <a:off x="4686300" y="1144619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602</xdr:row>
      <xdr:rowOff>180975</xdr:rowOff>
    </xdr:to>
    <xdr:sp macro="" textlink="">
      <xdr:nvSpPr>
        <xdr:cNvPr id="11839" name="Text Box 5462"/>
        <xdr:cNvSpPr txBox="1">
          <a:spLocks noChangeArrowheads="1"/>
        </xdr:cNvSpPr>
      </xdr:nvSpPr>
      <xdr:spPr bwMode="auto">
        <a:xfrm>
          <a:off x="4686300" y="1144619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602</xdr:row>
      <xdr:rowOff>180975</xdr:rowOff>
    </xdr:to>
    <xdr:sp macro="" textlink="">
      <xdr:nvSpPr>
        <xdr:cNvPr id="11840" name="Text Box 5463"/>
        <xdr:cNvSpPr txBox="1">
          <a:spLocks noChangeArrowheads="1"/>
        </xdr:cNvSpPr>
      </xdr:nvSpPr>
      <xdr:spPr bwMode="auto">
        <a:xfrm>
          <a:off x="4686300" y="1144619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602</xdr:row>
      <xdr:rowOff>180975</xdr:rowOff>
    </xdr:to>
    <xdr:sp macro="" textlink="">
      <xdr:nvSpPr>
        <xdr:cNvPr id="11841" name="Text Box 5464"/>
        <xdr:cNvSpPr txBox="1">
          <a:spLocks noChangeArrowheads="1"/>
        </xdr:cNvSpPr>
      </xdr:nvSpPr>
      <xdr:spPr bwMode="auto">
        <a:xfrm>
          <a:off x="4686300" y="1144619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602</xdr:row>
      <xdr:rowOff>180975</xdr:rowOff>
    </xdr:to>
    <xdr:sp macro="" textlink="">
      <xdr:nvSpPr>
        <xdr:cNvPr id="11842" name="Text Box 5465"/>
        <xdr:cNvSpPr txBox="1">
          <a:spLocks noChangeArrowheads="1"/>
        </xdr:cNvSpPr>
      </xdr:nvSpPr>
      <xdr:spPr bwMode="auto">
        <a:xfrm>
          <a:off x="4686300" y="1144619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602</xdr:row>
      <xdr:rowOff>180975</xdr:rowOff>
    </xdr:to>
    <xdr:sp macro="" textlink="">
      <xdr:nvSpPr>
        <xdr:cNvPr id="11843" name="Text Box 5466"/>
        <xdr:cNvSpPr txBox="1">
          <a:spLocks noChangeArrowheads="1"/>
        </xdr:cNvSpPr>
      </xdr:nvSpPr>
      <xdr:spPr bwMode="auto">
        <a:xfrm>
          <a:off x="4686300" y="1144619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602</xdr:row>
      <xdr:rowOff>180975</xdr:rowOff>
    </xdr:to>
    <xdr:sp macro="" textlink="">
      <xdr:nvSpPr>
        <xdr:cNvPr id="11844" name="Text Box 5467"/>
        <xdr:cNvSpPr txBox="1">
          <a:spLocks noChangeArrowheads="1"/>
        </xdr:cNvSpPr>
      </xdr:nvSpPr>
      <xdr:spPr bwMode="auto">
        <a:xfrm>
          <a:off x="4686300" y="1144619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602</xdr:row>
      <xdr:rowOff>180975</xdr:rowOff>
    </xdr:to>
    <xdr:sp macro="" textlink="">
      <xdr:nvSpPr>
        <xdr:cNvPr id="11845" name="Text Box 5468"/>
        <xdr:cNvSpPr txBox="1">
          <a:spLocks noChangeArrowheads="1"/>
        </xdr:cNvSpPr>
      </xdr:nvSpPr>
      <xdr:spPr bwMode="auto">
        <a:xfrm>
          <a:off x="4686300" y="1144619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607</xdr:row>
      <xdr:rowOff>0</xdr:rowOff>
    </xdr:from>
    <xdr:to>
      <xdr:col>4</xdr:col>
      <xdr:colOff>85725</xdr:colOff>
      <xdr:row>608</xdr:row>
      <xdr:rowOff>19051</xdr:rowOff>
    </xdr:to>
    <xdr:sp macro="" textlink="">
      <xdr:nvSpPr>
        <xdr:cNvPr id="2" name="Text Box 258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 name="Text Box 258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 name="Text Box 258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 name="Text Box 258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 name="Text Box 258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 name="Text Box 259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 name="Text Box 259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 name="Text Box 259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 name="Text Box 259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 name="Text Box 259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 name="Text Box 259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 name="Text Box 259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 name="Text Box 259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 name="Text Box 259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 name="Text Box 259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 name="Text Box 260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 name="Text Box 260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 name="Text Box 260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 name="Text Box 260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 name="Text Box 260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 name="Text Box 260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 name="Text Box 260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 name="Text Box 260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 name="Text Box 260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 name="Text Box 260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 name="Text Box 261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8" name="Text Box 261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9" name="Text Box 261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0" name="Text Box 261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1" name="Text Box 261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2" name="Text Box 261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3" name="Text Box 261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4" name="Text Box 261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5" name="Text Box 261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6" name="Text Box 261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7" name="Text Box 262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8" name="Text Box 262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9" name="Text Box 262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0" name="Text Box 262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1" name="Text Box 262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2" name="Text Box 262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3" name="Text Box 262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4" name="Text Box 262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5" name="Text Box 262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6" name="Text Box 262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7" name="Text Box 263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8" name="Text Box 263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9" name="Text Box 263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0" name="Text Box 263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1" name="Text Box 263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2" name="Text Box 263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3" name="Text Box 263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4" name="Text Box 263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5" name="Text Box 263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6" name="Text Box 263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7" name="Text Box 264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8" name="Text Box 264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9" name="Text Box 264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0" name="Text Box 264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1" name="Text Box 264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2" name="Text Box 268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3" name="Text Box 268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4" name="Text Box 268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5" name="Text Box 269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6" name="Text Box 269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7" name="Text Box 269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8" name="Text Box 269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9" name="Text Box 269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0" name="Text Box 269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1" name="Text Box 269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2" name="Text Box 269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3" name="Text Box 269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4" name="Text Box 269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5" name="Text Box 270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6" name="Text Box 270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7" name="Text Box 270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8" name="Text Box 270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9" name="Text Box 270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0" name="Text Box 270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1" name="Text Box 270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2" name="Text Box 270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3" name="Text Box 270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4" name="Text Box 270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5" name="Text Box 271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6" name="Text Box 271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7" name="Text Box 271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8" name="Text Box 271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9" name="Text Box 271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0" name="Text Box 271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1" name="Text Box 271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2" name="Text Box 271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3" name="Text Box 271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4" name="Text Box 271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5" name="Text Box 272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6" name="Text Box 272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7" name="Text Box 272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8" name="Text Box 272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9" name="Text Box 272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0" name="Text Box 272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1" name="Text Box 272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2" name="Text Box 272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3" name="Text Box 272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4" name="Text Box 272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5" name="Text Box 273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6" name="Text Box 273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7" name="Text Box 273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8" name="Text Box 273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9" name="Text Box 273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0" name="Text Box 273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1" name="Text Box 273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2" name="Text Box 273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3" name="Text Box 273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4" name="Text Box 273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5" name="Text Box 274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6" name="Text Box 274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7" name="Text Box 274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8" name="Text Box 274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9" name="Text Box 274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0" name="Text Box 274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1" name="Text Box 274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2" name="Text Box 274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3" name="Text Box 274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4" name="Text Box 274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5" name="Text Box 275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6" name="Text Box 275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7" name="Text Box 275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8" name="Text Box 275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9" name="Text Box 275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0" name="Text Box 275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1" name="Text Box 275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2" name="Text Box 275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3" name="Text Box 275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4" name="Text Box 275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5" name="Text Box 276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6" name="Text Box 276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7" name="Text Box 276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8" name="Text Box 276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9" name="Text Box 276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0" name="Text Box 276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1" name="Text Box 276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2" name="Text Box 276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3" name="Text Box 276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4" name="Text Box 276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5" name="Text Box 277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6" name="Text Box 277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7" name="Text Box 277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8" name="Text Box 277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9" name="Text Box 277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0" name="Text Box 277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1" name="Text Box 277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2" name="Text Box 277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3" name="Text Box 277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4" name="Text Box 277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5" name="Text Box 278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6" name="Text Box 278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7" name="Text Box 278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8" name="Text Box 278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9" name="Text Box 278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0" name="Text Box 278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1" name="Text Box 278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2" name="Text Box 278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3" name="Text Box 278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4" name="Text Box 278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5" name="Text Box 279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6" name="Text Box 279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7" name="Text Box 279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8" name="Text Box 279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9" name="Text Box 279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0" name="Text Box 279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1" name="Text Box 279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2" name="Text Box 279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3" name="Text Box 279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4" name="Text Box 279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5" name="Text Box 280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6" name="Text Box 280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7" name="Text Box 280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8" name="Text Box 280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9" name="Text Box 280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0" name="Text Box 280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1" name="Text Box 280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2" name="Text Box 280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3" name="Text Box 280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4" name="Text Box 280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5" name="Text Box 281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6" name="Text Box 281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7" name="Text Box 281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8" name="Text Box 281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9" name="Text Box 281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0" name="Text Box 281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1" name="Text Box 281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2" name="Text Box 281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3" name="Text Box 281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4" name="Text Box 281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5" name="Text Box 282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6" name="Text Box 282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7" name="Text Box 282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8" name="Text Box 282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9" name="Text Box 282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0" name="Text Box 282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1" name="Text Box 282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2" name="Text Box 282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3" name="Text Box 282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4" name="Text Box 282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5" name="Text Box 283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6" name="Text Box 283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7" name="Text Box 283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8" name="Text Box 283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9" name="Text Box 283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0" name="Text Box 283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1" name="Text Box 283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2" name="Text Box 283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3" name="Text Box 283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4" name="Text Box 283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5" name="Text Box 284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6" name="Text Box 284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7" name="Text Box 284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8" name="Text Box 284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9" name="Text Box 284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0" name="Text Box 284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1" name="Text Box 284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2" name="Text Box 284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3" name="Text Box 284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4" name="Text Box 284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5" name="Text Box 285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6" name="Text Box 285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7" name="Text Box 285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8" name="Text Box 285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9" name="Text Box 285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0" name="Text Box 285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1" name="Text Box 285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2" name="Text Box 285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3" name="Text Box 285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4" name="Text Box 285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5" name="Text Box 286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6" name="Text Box 286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7" name="Text Box 286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8" name="Text Box 286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9" name="Text Box 286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0" name="Text Box 286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1" name="Text Box 286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2" name="Text Box 286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3" name="Text Box 286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4" name="Text Box 286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5" name="Text Box 287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6" name="Text Box 287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7" name="Text Box 287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8" name="Text Box 287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9" name="Text Box 287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0" name="Text Box 287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1" name="Text Box 287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2" name="Text Box 287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3" name="Text Box 287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4" name="Text Box 287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5" name="Text Box 288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6" name="Text Box 288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7" name="Text Box 288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8" name="Text Box 288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9" name="Text Box 288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0" name="Text Box 288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1" name="Text Box 288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2" name="Text Box 288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3" name="Text Box 288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4" name="Text Box 288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5" name="Text Box 289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6" name="Text Box 289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7" name="Text Box 289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8" name="Text Box 289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9" name="Text Box 289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0" name="Text Box 289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1" name="Text Box 289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2" name="Text Box 289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3" name="Text Box 289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4" name="Text Box 289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5" name="Text Box 290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6" name="Text Box 290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7" name="Text Box 290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8" name="Text Box 290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9" name="Text Box 290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80" name="Text Box 290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81" name="Text Box 290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82" name="Text Box 290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83" name="Text Box 290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84" name="Text Box 290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85" name="Text Box 291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86" name="Text Box 291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87" name="Text Box 291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88" name="Text Box 291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89" name="Text Box 291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90" name="Text Box 291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91" name="Text Box 291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92" name="Text Box 291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93" name="Text Box 291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94" name="Text Box 291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95" name="Text Box 292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96" name="Text Box 292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97" name="Text Box 292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98" name="Text Box 292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99" name="Text Box 292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00" name="Text Box 292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01" name="Text Box 292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02" name="Text Box 292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03" name="Text Box 292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04" name="Text Box 292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05" name="Text Box 293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06" name="Text Box 293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07" name="Text Box 293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08" name="Text Box 293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09" name="Text Box 293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10" name="Text Box 293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11" name="Text Box 293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12" name="Text Box 293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13" name="Text Box 293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14" name="Text Box 293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15" name="Text Box 294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16" name="Text Box 294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17" name="Text Box 294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18" name="Text Box 294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19" name="Text Box 294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20" name="Text Box 294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21" name="Text Box 294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22" name="Text Box 294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23" name="Text Box 294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24" name="Text Box 294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25" name="Text Box 295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26" name="Text Box 295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27" name="Text Box 295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28" name="Text Box 295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29" name="Text Box 295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30" name="Text Box 295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31" name="Text Box 295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32" name="Text Box 295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33" name="Text Box 295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34" name="Text Box 295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35" name="Text Box 296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36" name="Text Box 296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37" name="Text Box 296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38" name="Text Box 296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39" name="Text Box 296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40" name="Text Box 296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41" name="Text Box 296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42" name="Text Box 296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43" name="Text Box 296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44" name="Text Box 296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45" name="Text Box 297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46" name="Text Box 297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47" name="Text Box 297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48" name="Text Box 297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49" name="Text Box 297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50" name="Text Box 297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51" name="Text Box 297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52" name="Text Box 297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53" name="Text Box 297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54" name="Text Box 297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55" name="Text Box 298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56" name="Text Box 298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57" name="Text Box 298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58" name="Text Box 298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59" name="Text Box 298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60" name="Text Box 298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61" name="Text Box 298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62" name="Text Box 298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63" name="Text Box 298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64" name="Text Box 298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65" name="Text Box 299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66" name="Text Box 299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67" name="Text Box 299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68" name="Text Box 299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69" name="Text Box 299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70" name="Text Box 299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71" name="Text Box 299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72" name="Text Box 299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73" name="Text Box 299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74" name="Text Box 299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75" name="Text Box 300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76" name="Text Box 300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77" name="Text Box 300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78" name="Text Box 300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79" name="Text Box 300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80" name="Text Box 300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81" name="Text Box 300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82" name="Text Box 300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83" name="Text Box 300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84" name="Text Box 300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85" name="Text Box 301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86" name="Text Box 301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87" name="Text Box 301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88" name="Text Box 301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89" name="Text Box 301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90" name="Text Box 301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91" name="Text Box 301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92" name="Text Box 301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93" name="Text Box 301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94" name="Text Box 301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95" name="Text Box 302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96" name="Text Box 302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97" name="Text Box 302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98" name="Text Box 302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399" name="Text Box 302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00" name="Text Box 302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01" name="Text Box 302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02" name="Text Box 302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03" name="Text Box 302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04" name="Text Box 302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05" name="Text Box 303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06" name="Text Box 303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07" name="Text Box 303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08" name="Text Box 303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09" name="Text Box 303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10" name="Text Box 303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11" name="Text Box 303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12" name="Text Box 303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13" name="Text Box 303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14" name="Text Box 303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15" name="Text Box 304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16" name="Text Box 304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17" name="Text Box 304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18" name="Text Box 304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19" name="Text Box 304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20" name="Text Box 304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21" name="Text Box 304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22" name="Text Box 304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23" name="Text Box 304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24" name="Text Box 304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25" name="Text Box 305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26" name="Text Box 305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27" name="Text Box 305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28" name="Text Box 305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29" name="Text Box 305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30" name="Text Box 305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31" name="Text Box 305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32" name="Text Box 305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33" name="Text Box 305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34" name="Text Box 305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35" name="Text Box 306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36" name="Text Box 306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37" name="Text Box 306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38" name="Text Box 306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39" name="Text Box 306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40" name="Text Box 306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41" name="Text Box 306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42" name="Text Box 306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43" name="Text Box 306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44" name="Text Box 306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45" name="Text Box 307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46" name="Text Box 307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47" name="Text Box 307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48" name="Text Box 307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49" name="Text Box 307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50" name="Text Box 307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51" name="Text Box 307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52" name="Text Box 307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53" name="Text Box 307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54" name="Text Box 307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55" name="Text Box 308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56" name="Text Box 308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57" name="Text Box 308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58" name="Text Box 308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59" name="Text Box 308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60" name="Text Box 308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61" name="Text Box 308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62" name="Text Box 308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63" name="Text Box 308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64" name="Text Box 308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65" name="Text Box 309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66" name="Text Box 309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67" name="Text Box 309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68" name="Text Box 309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69" name="Text Box 309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70" name="Text Box 309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71" name="Text Box 309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72" name="Text Box 309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73" name="Text Box 309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74" name="Text Box 309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75" name="Text Box 310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76" name="Text Box 310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77" name="Text Box 310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78" name="Text Box 310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79" name="Text Box 310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80" name="Text Box 310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81" name="Text Box 310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82" name="Text Box 310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83" name="Text Box 310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84" name="Text Box 310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85" name="Text Box 311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86" name="Text Box 311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87" name="Text Box 311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88" name="Text Box 311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89" name="Text Box 311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90" name="Text Box 311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91" name="Text Box 311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92" name="Text Box 311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93" name="Text Box 311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94" name="Text Box 311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95" name="Text Box 312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96" name="Text Box 312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97" name="Text Box 312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98" name="Text Box 312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499" name="Text Box 312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00" name="Text Box 312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01" name="Text Box 312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02" name="Text Box 312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03" name="Text Box 312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04" name="Text Box 312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05" name="Text Box 313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06" name="Text Box 313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07" name="Text Box 313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08" name="Text Box 313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09" name="Text Box 313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10" name="Text Box 313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11" name="Text Box 313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12" name="Text Box 313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13" name="Text Box 313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14" name="Text Box 313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15" name="Text Box 314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16" name="Text Box 314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17" name="Text Box 314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18" name="Text Box 314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19" name="Text Box 314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20" name="Text Box 314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21" name="Text Box 314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22" name="Text Box 314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23" name="Text Box 314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24" name="Text Box 314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25" name="Text Box 315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26" name="Text Box 315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27" name="Text Box 315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28" name="Text Box 315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29" name="Text Box 315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30" name="Text Box 315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31" name="Text Box 315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32" name="Text Box 315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33" name="Text Box 315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34" name="Text Box 315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35" name="Text Box 316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36" name="Text Box 316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37" name="Text Box 316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38" name="Text Box 316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39" name="Text Box 316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40" name="Text Box 316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41" name="Text Box 316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42" name="Text Box 316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43" name="Text Box 316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44" name="Text Box 316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45" name="Text Box 317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46" name="Text Box 317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47" name="Text Box 317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48" name="Text Box 317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49" name="Text Box 317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50" name="Text Box 317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51" name="Text Box 317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52" name="Text Box 317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53" name="Text Box 317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54" name="Text Box 317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55" name="Text Box 318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56" name="Text Box 318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57" name="Text Box 318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58" name="Text Box 318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59" name="Text Box 318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60" name="Text Box 318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61" name="Text Box 318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62" name="Text Box 318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63" name="Text Box 318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64" name="Text Box 318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65" name="Text Box 319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66" name="Text Box 319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67" name="Text Box 319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68" name="Text Box 319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69" name="Text Box 319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70" name="Text Box 319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71" name="Text Box 319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72" name="Text Box 319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73" name="Text Box 319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74" name="Text Box 319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75" name="Text Box 320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76" name="Text Box 320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77" name="Text Box 320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78" name="Text Box 320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79" name="Text Box 320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80" name="Text Box 320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81" name="Text Box 320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82" name="Text Box 320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83" name="Text Box 320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84" name="Text Box 320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85" name="Text Box 321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86" name="Text Box 321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87" name="Text Box 321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88" name="Text Box 321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89" name="Text Box 321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90" name="Text Box 321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91" name="Text Box 321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92" name="Text Box 321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93" name="Text Box 321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94" name="Text Box 321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95" name="Text Box 322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96" name="Text Box 322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97" name="Text Box 322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98" name="Text Box 322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599" name="Text Box 322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00" name="Text Box 322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01" name="Text Box 322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02" name="Text Box 322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03" name="Text Box 322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04" name="Text Box 322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05" name="Text Box 323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06" name="Text Box 323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07" name="Text Box 323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08" name="Text Box 323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09" name="Text Box 323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10" name="Text Box 323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11" name="Text Box 323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12" name="Text Box 323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13" name="Text Box 323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14" name="Text Box 323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15" name="Text Box 324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16" name="Text Box 324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17" name="Text Box 324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18" name="Text Box 324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19" name="Text Box 324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20" name="Text Box 324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21" name="Text Box 324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22" name="Text Box 324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23" name="Text Box 324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24" name="Text Box 324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25" name="Text Box 325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26" name="Text Box 325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27" name="Text Box 325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28" name="Text Box 325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29" name="Text Box 325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30" name="Text Box 325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31" name="Text Box 325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32" name="Text Box 325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33" name="Text Box 325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34" name="Text Box 325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35" name="Text Box 326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36" name="Text Box 326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37" name="Text Box 326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38" name="Text Box 326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39" name="Text Box 326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40" name="Text Box 326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41" name="Text Box 326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42" name="Text Box 326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43" name="Text Box 326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44" name="Text Box 326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45" name="Text Box 327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46" name="Text Box 327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47" name="Text Box 327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48" name="Text Box 327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49" name="Text Box 327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50" name="Text Box 327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51" name="Text Box 327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52" name="Text Box 327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53" name="Text Box 327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54" name="Text Box 327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55" name="Text Box 328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56" name="Text Box 328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57" name="Text Box 328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58" name="Text Box 328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59" name="Text Box 328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60" name="Text Box 328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61" name="Text Box 328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62" name="Text Box 328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63" name="Text Box 328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64" name="Text Box 328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65" name="Text Box 329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66" name="Text Box 329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67" name="Text Box 329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68" name="Text Box 329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69" name="Text Box 329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70" name="Text Box 329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71" name="Text Box 329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72" name="Text Box 329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73" name="Text Box 329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74" name="Text Box 329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75" name="Text Box 330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76" name="Text Box 330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77" name="Text Box 330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78" name="Text Box 330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79" name="Text Box 330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80" name="Text Box 330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81" name="Text Box 330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82" name="Text Box 330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83" name="Text Box 330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84" name="Text Box 330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85" name="Text Box 331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86" name="Text Box 331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87" name="Text Box 331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88" name="Text Box 331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89" name="Text Box 331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90" name="Text Box 331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91" name="Text Box 331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92" name="Text Box 331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93" name="Text Box 331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94" name="Text Box 331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95" name="Text Box 332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96" name="Text Box 332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97" name="Text Box 332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98" name="Text Box 332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699" name="Text Box 332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00" name="Text Box 332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01" name="Text Box 332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02" name="Text Box 332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03" name="Text Box 332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04" name="Text Box 332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05" name="Text Box 333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06" name="Text Box 333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07" name="Text Box 333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08" name="Text Box 333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09" name="Text Box 333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10" name="Text Box 333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11" name="Text Box 333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12" name="Text Box 333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13" name="Text Box 333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14" name="Text Box 333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15" name="Text Box 334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16" name="Text Box 334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17" name="Text Box 334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18" name="Text Box 334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19" name="Text Box 334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20" name="Text Box 334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21" name="Text Box 334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22" name="Text Box 334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23" name="Text Box 334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24" name="Text Box 334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25" name="Text Box 335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26" name="Text Box 335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27" name="Text Box 335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28" name="Text Box 335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29" name="Text Box 335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30" name="Text Box 335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31" name="Text Box 335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32" name="Text Box 335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33" name="Text Box 335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34" name="Text Box 335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35" name="Text Box 336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36" name="Text Box 336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37" name="Text Box 336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38" name="Text Box 336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39" name="Text Box 336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40" name="Text Box 336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41" name="Text Box 336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42" name="Text Box 336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43" name="Text Box 336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44" name="Text Box 336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45" name="Text Box 337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46" name="Text Box 337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47" name="Text Box 337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48" name="Text Box 337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49" name="Text Box 337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50" name="Text Box 337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51" name="Text Box 337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52" name="Text Box 337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53" name="Text Box 337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54" name="Text Box 337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55" name="Text Box 338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56" name="Text Box 338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57" name="Text Box 338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58" name="Text Box 338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59" name="Text Box 338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60" name="Text Box 338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61" name="Text Box 338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62" name="Text Box 338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63" name="Text Box 338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64" name="Text Box 338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65" name="Text Box 339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66" name="Text Box 339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67" name="Text Box 339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68" name="Text Box 339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69" name="Text Box 339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70" name="Text Box 339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71" name="Text Box 339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72" name="Text Box 339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73" name="Text Box 339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74" name="Text Box 339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75" name="Text Box 340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76" name="Text Box 340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77" name="Text Box 340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78" name="Text Box 340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79" name="Text Box 340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80" name="Text Box 340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81" name="Text Box 340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82" name="Text Box 340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83" name="Text Box 340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84" name="Text Box 340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85" name="Text Box 341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86" name="Text Box 341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87" name="Text Box 341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88" name="Text Box 341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89" name="Text Box 341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90" name="Text Box 341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91" name="Text Box 341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92" name="Text Box 341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93" name="Text Box 341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94" name="Text Box 341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95" name="Text Box 342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96" name="Text Box 342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97" name="Text Box 342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98" name="Text Box 342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799" name="Text Box 342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00" name="Text Box 342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01" name="Text Box 342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02" name="Text Box 342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03" name="Text Box 342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04" name="Text Box 342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05" name="Text Box 343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06" name="Text Box 343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07" name="Text Box 343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08" name="Text Box 343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09" name="Text Box 343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10" name="Text Box 343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11" name="Text Box 343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12" name="Text Box 343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13" name="Text Box 343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14" name="Text Box 343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15" name="Text Box 344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16" name="Text Box 344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17" name="Text Box 344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18" name="Text Box 344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19" name="Text Box 344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20" name="Text Box 344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21" name="Text Box 344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22" name="Text Box 344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23" name="Text Box 344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24" name="Text Box 344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25" name="Text Box 345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26" name="Text Box 345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27" name="Text Box 345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28" name="Text Box 345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29" name="Text Box 345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30" name="Text Box 345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31" name="Text Box 345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32" name="Text Box 345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33" name="Text Box 345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34" name="Text Box 345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35" name="Text Box 346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36" name="Text Box 346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37" name="Text Box 346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38" name="Text Box 346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39" name="Text Box 346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40" name="Text Box 346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41" name="Text Box 346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42" name="Text Box 346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43" name="Text Box 346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44" name="Text Box 346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45" name="Text Box 347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46" name="Text Box 347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47" name="Text Box 347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48" name="Text Box 347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49" name="Text Box 347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50" name="Text Box 347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51" name="Text Box 347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52" name="Text Box 347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53" name="Text Box 347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54" name="Text Box 347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55" name="Text Box 348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56" name="Text Box 348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57" name="Text Box 348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58" name="Text Box 348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59" name="Text Box 348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60" name="Text Box 348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61" name="Text Box 348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62" name="Text Box 348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63" name="Text Box 348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64" name="Text Box 348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65" name="Text Box 349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66" name="Text Box 349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67" name="Text Box 349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68" name="Text Box 349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69" name="Text Box 349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70" name="Text Box 349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71" name="Text Box 349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72" name="Text Box 349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73" name="Text Box 349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74" name="Text Box 349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75" name="Text Box 350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76" name="Text Box 350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77" name="Text Box 350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78" name="Text Box 350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79" name="Text Box 350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80" name="Text Box 350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81" name="Text Box 350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82" name="Text Box 350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83" name="Text Box 350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84" name="Text Box 350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85" name="Text Box 351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86" name="Text Box 351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87" name="Text Box 351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88" name="Text Box 351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89" name="Text Box 351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90" name="Text Box 351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91" name="Text Box 351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92" name="Text Box 351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93" name="Text Box 351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94" name="Text Box 351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95" name="Text Box 352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96" name="Text Box 352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97" name="Text Box 352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98" name="Text Box 352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899" name="Text Box 352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00" name="Text Box 352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01" name="Text Box 352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02" name="Text Box 352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03" name="Text Box 352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04" name="Text Box 352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05" name="Text Box 353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06" name="Text Box 353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07" name="Text Box 353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08" name="Text Box 353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09" name="Text Box 353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10" name="Text Box 353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11" name="Text Box 353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12" name="Text Box 353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13" name="Text Box 353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14" name="Text Box 353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15" name="Text Box 354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16" name="Text Box 354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17" name="Text Box 354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18" name="Text Box 354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19" name="Text Box 354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20" name="Text Box 354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21" name="Text Box 354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22" name="Text Box 354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23" name="Text Box 354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24" name="Text Box 354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25" name="Text Box 355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26" name="Text Box 355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27" name="Text Box 355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28" name="Text Box 355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29" name="Text Box 355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30" name="Text Box 355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31" name="Text Box 355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32" name="Text Box 355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33" name="Text Box 355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34" name="Text Box 355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35" name="Text Box 356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36" name="Text Box 356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37" name="Text Box 356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38" name="Text Box 356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39" name="Text Box 356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40" name="Text Box 356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41" name="Text Box 356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42" name="Text Box 356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43" name="Text Box 356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44" name="Text Box 356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45" name="Text Box 357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46" name="Text Box 357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47" name="Text Box 357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48" name="Text Box 357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49" name="Text Box 357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50" name="Text Box 357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51" name="Text Box 357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52" name="Text Box 357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53" name="Text Box 357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54" name="Text Box 357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55" name="Text Box 358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56" name="Text Box 358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57" name="Text Box 358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58" name="Text Box 358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59" name="Text Box 358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60" name="Text Box 358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61" name="Text Box 358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62" name="Text Box 358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63" name="Text Box 358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64" name="Text Box 358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65" name="Text Box 359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66" name="Text Box 359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67" name="Text Box 359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68" name="Text Box 359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69" name="Text Box 359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70" name="Text Box 359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71" name="Text Box 359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72" name="Text Box 359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73" name="Text Box 359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74" name="Text Box 359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75" name="Text Box 360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76" name="Text Box 360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77" name="Text Box 360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78" name="Text Box 360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79" name="Text Box 360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80" name="Text Box 360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81" name="Text Box 360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82" name="Text Box 360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83" name="Text Box 360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84" name="Text Box 360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85" name="Text Box 361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86" name="Text Box 361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87" name="Text Box 361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88" name="Text Box 361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89" name="Text Box 361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90" name="Text Box 361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91" name="Text Box 361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92" name="Text Box 361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93" name="Text Box 361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94" name="Text Box 361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95" name="Text Box 362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96" name="Text Box 362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97" name="Text Box 362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98" name="Text Box 362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999" name="Text Box 362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00" name="Text Box 362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01" name="Text Box 362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02" name="Text Box 362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03" name="Text Box 362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04" name="Text Box 362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05" name="Text Box 363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06" name="Text Box 363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07" name="Text Box 363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08" name="Text Box 363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09" name="Text Box 363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10" name="Text Box 363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11" name="Text Box 363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12" name="Text Box 363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13" name="Text Box 363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14" name="Text Box 363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15" name="Text Box 364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16" name="Text Box 364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17" name="Text Box 364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18" name="Text Box 364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19" name="Text Box 364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20" name="Text Box 364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21" name="Text Box 364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22" name="Text Box 364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23" name="Text Box 364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24" name="Text Box 364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25" name="Text Box 365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26" name="Text Box 365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27" name="Text Box 365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28" name="Text Box 365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29" name="Text Box 365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30" name="Text Box 365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31" name="Text Box 365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32" name="Text Box 365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33" name="Text Box 365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34" name="Text Box 365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35" name="Text Box 366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36" name="Text Box 366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37" name="Text Box 366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38" name="Text Box 366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39" name="Text Box 366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40" name="Text Box 366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41" name="Text Box 366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42" name="Text Box 366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43" name="Text Box 366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44" name="Text Box 366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45" name="Text Box 367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46" name="Text Box 367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47" name="Text Box 367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48" name="Text Box 367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49" name="Text Box 367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50" name="Text Box 367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51" name="Text Box 367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52" name="Text Box 367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53" name="Text Box 367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54" name="Text Box 367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55" name="Text Box 368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56" name="Text Box 368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57" name="Text Box 368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58" name="Text Box 368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59" name="Text Box 368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60" name="Text Box 368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61" name="Text Box 368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62" name="Text Box 368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63" name="Text Box 368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64" name="Text Box 368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65" name="Text Box 369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66" name="Text Box 369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67" name="Text Box 369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68" name="Text Box 369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69" name="Text Box 369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70" name="Text Box 369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71" name="Text Box 369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72" name="Text Box 369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73" name="Text Box 369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74" name="Text Box 369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75" name="Text Box 370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76" name="Text Box 370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77" name="Text Box 370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78" name="Text Box 370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79" name="Text Box 370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80" name="Text Box 370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81" name="Text Box 370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82" name="Text Box 370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83" name="Text Box 370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84" name="Text Box 370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85" name="Text Box 371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86" name="Text Box 371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87" name="Text Box 371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88" name="Text Box 371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89" name="Text Box 371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90" name="Text Box 371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91" name="Text Box 371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92" name="Text Box 371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93" name="Text Box 371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94" name="Text Box 371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95" name="Text Box 372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96" name="Text Box 372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97" name="Text Box 372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98" name="Text Box 372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099" name="Text Box 372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00" name="Text Box 372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01" name="Text Box 372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02" name="Text Box 372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03" name="Text Box 372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04" name="Text Box 372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05" name="Text Box 373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06" name="Text Box 373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07" name="Text Box 373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08" name="Text Box 373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09" name="Text Box 373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10" name="Text Box 373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11" name="Text Box 373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12" name="Text Box 373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13" name="Text Box 373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14" name="Text Box 373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15" name="Text Box 374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16" name="Text Box 374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17" name="Text Box 374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18" name="Text Box 374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19" name="Text Box 374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20" name="Text Box 374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21" name="Text Box 374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22" name="Text Box 374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23" name="Text Box 374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24" name="Text Box 374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25" name="Text Box 375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26" name="Text Box 375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27" name="Text Box 375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28" name="Text Box 375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29" name="Text Box 375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30" name="Text Box 375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31" name="Text Box 375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32" name="Text Box 375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33" name="Text Box 375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34" name="Text Box 375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35" name="Text Box 376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36" name="Text Box 376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37" name="Text Box 376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38" name="Text Box 376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39" name="Text Box 376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40" name="Text Box 376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41" name="Text Box 376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42" name="Text Box 376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43" name="Text Box 376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44" name="Text Box 376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45" name="Text Box 377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46" name="Text Box 377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47" name="Text Box 377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48" name="Text Box 377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49" name="Text Box 377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50" name="Text Box 377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51" name="Text Box 377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52" name="Text Box 377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53" name="Text Box 377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54" name="Text Box 377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55" name="Text Box 378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56" name="Text Box 378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57" name="Text Box 378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58" name="Text Box 378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59" name="Text Box 378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60" name="Text Box 378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61" name="Text Box 378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62" name="Text Box 378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63" name="Text Box 378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64" name="Text Box 378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65" name="Text Box 379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66" name="Text Box 379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67" name="Text Box 379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68" name="Text Box 379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69" name="Text Box 379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70" name="Text Box 379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71" name="Text Box 379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72" name="Text Box 379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73" name="Text Box 379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74" name="Text Box 379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75" name="Text Box 380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76" name="Text Box 380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77" name="Text Box 380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78" name="Text Box 380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79" name="Text Box 380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80" name="Text Box 380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81" name="Text Box 380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82" name="Text Box 380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83" name="Text Box 380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84" name="Text Box 380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85" name="Text Box 381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86" name="Text Box 381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87" name="Text Box 381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88" name="Text Box 381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89" name="Text Box 381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90" name="Text Box 381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91" name="Text Box 381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92" name="Text Box 381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93" name="Text Box 381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94" name="Text Box 381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95" name="Text Box 382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96" name="Text Box 382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97" name="Text Box 382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98" name="Text Box 382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199" name="Text Box 382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00" name="Text Box 382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01" name="Text Box 382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02" name="Text Box 382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03" name="Text Box 382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04" name="Text Box 382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05" name="Text Box 383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06" name="Text Box 383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07" name="Text Box 383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08" name="Text Box 383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09" name="Text Box 383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10" name="Text Box 383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11" name="Text Box 383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12" name="Text Box 383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13" name="Text Box 383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14" name="Text Box 383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15" name="Text Box 384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16" name="Text Box 384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17" name="Text Box 384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18" name="Text Box 384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19" name="Text Box 384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20" name="Text Box 384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21" name="Text Box 384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22" name="Text Box 384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23" name="Text Box 384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24" name="Text Box 384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25" name="Text Box 385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26" name="Text Box 385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27" name="Text Box 385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28" name="Text Box 385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29" name="Text Box 385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30" name="Text Box 385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31" name="Text Box 385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32" name="Text Box 385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33" name="Text Box 385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34" name="Text Box 385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35" name="Text Box 386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36" name="Text Box 386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37" name="Text Box 386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38" name="Text Box 386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39" name="Text Box 386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40" name="Text Box 386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41" name="Text Box 386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42" name="Text Box 386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43" name="Text Box 386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44" name="Text Box 386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45" name="Text Box 387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46" name="Text Box 387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47" name="Text Box 387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48" name="Text Box 387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49" name="Text Box 387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50" name="Text Box 387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51" name="Text Box 387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52" name="Text Box 387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53" name="Text Box 387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54" name="Text Box 387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55" name="Text Box 388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56" name="Text Box 388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57" name="Text Box 388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58" name="Text Box 388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59" name="Text Box 388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60" name="Text Box 388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61" name="Text Box 388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62" name="Text Box 388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63" name="Text Box 388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64" name="Text Box 388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65" name="Text Box 389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66" name="Text Box 389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67" name="Text Box 389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68" name="Text Box 389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69" name="Text Box 389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70" name="Text Box 389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71" name="Text Box 389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72" name="Text Box 389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73" name="Text Box 389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74" name="Text Box 389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75" name="Text Box 390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76" name="Text Box 390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77" name="Text Box 390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78" name="Text Box 390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79" name="Text Box 390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80" name="Text Box 390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81" name="Text Box 390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82" name="Text Box 390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83" name="Text Box 390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84" name="Text Box 390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85" name="Text Box 391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86" name="Text Box 391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87" name="Text Box 391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88" name="Text Box 391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89" name="Text Box 391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90" name="Text Box 391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91" name="Text Box 391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92" name="Text Box 391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93" name="Text Box 391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94" name="Text Box 391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95" name="Text Box 392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96" name="Text Box 392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97" name="Text Box 392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98" name="Text Box 392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299" name="Text Box 392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00" name="Text Box 392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01" name="Text Box 392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02" name="Text Box 392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03" name="Text Box 392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04" name="Text Box 392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05" name="Text Box 393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06" name="Text Box 393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07" name="Text Box 393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08" name="Text Box 393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09" name="Text Box 393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10" name="Text Box 393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11" name="Text Box 393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12" name="Text Box 393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13" name="Text Box 393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14" name="Text Box 393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15" name="Text Box 394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16" name="Text Box 394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17" name="Text Box 394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18" name="Text Box 394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19" name="Text Box 394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20" name="Text Box 394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21" name="Text Box 394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22" name="Text Box 394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23" name="Text Box 394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24" name="Text Box 394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25" name="Text Box 395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26" name="Text Box 395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27" name="Text Box 395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28" name="Text Box 395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29" name="Text Box 395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30" name="Text Box 395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31" name="Text Box 395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32" name="Text Box 395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33" name="Text Box 395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34" name="Text Box 395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35" name="Text Box 396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36" name="Text Box 396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37" name="Text Box 396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38" name="Text Box 396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39" name="Text Box 396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40" name="Text Box 396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41" name="Text Box 396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42" name="Text Box 396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43" name="Text Box 396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44" name="Text Box 396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45" name="Text Box 397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46" name="Text Box 397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47" name="Text Box 397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48" name="Text Box 397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49" name="Text Box 397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50" name="Text Box 397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51" name="Text Box 397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52" name="Text Box 397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53" name="Text Box 397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54" name="Text Box 397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55" name="Text Box 398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56" name="Text Box 398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57" name="Text Box 398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58" name="Text Box 398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59" name="Text Box 398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60" name="Text Box 398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61" name="Text Box 398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62" name="Text Box 398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63" name="Text Box 398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64" name="Text Box 398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65" name="Text Box 399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66" name="Text Box 399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67" name="Text Box 399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68" name="Text Box 399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69" name="Text Box 399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70" name="Text Box 399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71" name="Text Box 399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72" name="Text Box 399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73" name="Text Box 399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74" name="Text Box 399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75" name="Text Box 400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76" name="Text Box 400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77" name="Text Box 400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78" name="Text Box 400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79" name="Text Box 400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80" name="Text Box 400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81" name="Text Box 400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82" name="Text Box 400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83" name="Text Box 400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84" name="Text Box 400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85" name="Text Box 401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86" name="Text Box 401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87" name="Text Box 401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88" name="Text Box 401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89" name="Text Box 401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90" name="Text Box 401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91" name="Text Box 401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92" name="Text Box 401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93" name="Text Box 401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94" name="Text Box 401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95" name="Text Box 402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96" name="Text Box 402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97" name="Text Box 402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98" name="Text Box 402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399" name="Text Box 402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00" name="Text Box 402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01" name="Text Box 402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02" name="Text Box 402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03" name="Text Box 402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04" name="Text Box 402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05" name="Text Box 403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06" name="Text Box 403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07" name="Text Box 403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08" name="Text Box 403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09" name="Text Box 403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10" name="Text Box 403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11" name="Text Box 403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12" name="Text Box 403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13" name="Text Box 403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14" name="Text Box 403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15" name="Text Box 404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16" name="Text Box 404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17" name="Text Box 404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18" name="Text Box 404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19" name="Text Box 404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20" name="Text Box 404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21" name="Text Box 404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22" name="Text Box 404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23" name="Text Box 404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24" name="Text Box 404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25" name="Text Box 405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26" name="Text Box 405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27" name="Text Box 405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28" name="Text Box 405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29" name="Text Box 405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30" name="Text Box 405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31" name="Text Box 405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32" name="Text Box 405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33" name="Text Box 405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34" name="Text Box 405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35" name="Text Box 406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36" name="Text Box 406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37" name="Text Box 406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38" name="Text Box 406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39" name="Text Box 406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40" name="Text Box 406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41" name="Text Box 406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42" name="Text Box 406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43" name="Text Box 406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44" name="Text Box 406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45" name="Text Box 407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46" name="Text Box 407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47" name="Text Box 407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48" name="Text Box 407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49" name="Text Box 407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50" name="Text Box 407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51" name="Text Box 407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52" name="Text Box 407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53" name="Text Box 407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54" name="Text Box 407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55" name="Text Box 408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56" name="Text Box 408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57" name="Text Box 408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58" name="Text Box 408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59" name="Text Box 408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60" name="Text Box 408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61" name="Text Box 408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62" name="Text Box 408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63" name="Text Box 408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64" name="Text Box 408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65" name="Text Box 409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66" name="Text Box 409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67" name="Text Box 409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68" name="Text Box 409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69" name="Text Box 409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70" name="Text Box 409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71" name="Text Box 409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72" name="Text Box 409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73" name="Text Box 409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74" name="Text Box 409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75" name="Text Box 410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76" name="Text Box 410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77" name="Text Box 410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78" name="Text Box 410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79" name="Text Box 410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80" name="Text Box 410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81" name="Text Box 410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82" name="Text Box 410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83" name="Text Box 410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84" name="Text Box 410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85" name="Text Box 411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86" name="Text Box 411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87" name="Text Box 411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88" name="Text Box 411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89" name="Text Box 411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90" name="Text Box 411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91" name="Text Box 411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92" name="Text Box 411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93" name="Text Box 411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94" name="Text Box 411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95" name="Text Box 412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96" name="Text Box 412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97" name="Text Box 412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98" name="Text Box 412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499" name="Text Box 412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00" name="Text Box 412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01" name="Text Box 412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02" name="Text Box 412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03" name="Text Box 412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04" name="Text Box 412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05" name="Text Box 413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06" name="Text Box 413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07" name="Text Box 413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08" name="Text Box 413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09" name="Text Box 413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10" name="Text Box 413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11" name="Text Box 413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12" name="Text Box 413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13" name="Text Box 413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14" name="Text Box 413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15" name="Text Box 414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16" name="Text Box 414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17" name="Text Box 414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18" name="Text Box 414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19" name="Text Box 414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20" name="Text Box 414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21" name="Text Box 414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22" name="Text Box 414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23" name="Text Box 414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24" name="Text Box 414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25" name="Text Box 415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26" name="Text Box 415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27" name="Text Box 415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28" name="Text Box 415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29" name="Text Box 415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30" name="Text Box 415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31" name="Text Box 415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32" name="Text Box 415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33" name="Text Box 415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34" name="Text Box 415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35" name="Text Box 416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36" name="Text Box 416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37" name="Text Box 416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38" name="Text Box 416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39" name="Text Box 416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40" name="Text Box 416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41" name="Text Box 416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42" name="Text Box 416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43" name="Text Box 416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44" name="Text Box 416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45" name="Text Box 417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46" name="Text Box 417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47" name="Text Box 417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48" name="Text Box 417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49" name="Text Box 417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50" name="Text Box 417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51" name="Text Box 417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52" name="Text Box 417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53" name="Text Box 417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54" name="Text Box 417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55" name="Text Box 418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56" name="Text Box 418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57" name="Text Box 418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58" name="Text Box 418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59" name="Text Box 418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60" name="Text Box 418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61" name="Text Box 418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62" name="Text Box 418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63" name="Text Box 418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64" name="Text Box 418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65" name="Text Box 419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66" name="Text Box 419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67" name="Text Box 419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68" name="Text Box 419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69" name="Text Box 419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70" name="Text Box 419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71" name="Text Box 419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72" name="Text Box 419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73" name="Text Box 419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74" name="Text Box 419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75" name="Text Box 420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76" name="Text Box 420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77" name="Text Box 420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78" name="Text Box 420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79" name="Text Box 420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80" name="Text Box 420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81" name="Text Box 420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82" name="Text Box 420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83" name="Text Box 420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84" name="Text Box 420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85" name="Text Box 421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86" name="Text Box 421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87" name="Text Box 421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88" name="Text Box 421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89" name="Text Box 421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90" name="Text Box 421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91" name="Text Box 421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92" name="Text Box 421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93" name="Text Box 421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94" name="Text Box 421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95" name="Text Box 422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96" name="Text Box 422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97" name="Text Box 422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98" name="Text Box 422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599" name="Text Box 422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00" name="Text Box 422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01" name="Text Box 422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02" name="Text Box 422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03" name="Text Box 422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04" name="Text Box 422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05" name="Text Box 423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06" name="Text Box 423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07" name="Text Box 423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08" name="Text Box 423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09" name="Text Box 423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10" name="Text Box 423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11" name="Text Box 423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12" name="Text Box 423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13" name="Text Box 423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14" name="Text Box 423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15" name="Text Box 424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16" name="Text Box 424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17" name="Text Box 424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18" name="Text Box 424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19" name="Text Box 424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20" name="Text Box 424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21" name="Text Box 424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22" name="Text Box 424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23" name="Text Box 424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24" name="Text Box 424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25" name="Text Box 425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26" name="Text Box 425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27" name="Text Box 425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28" name="Text Box 425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29" name="Text Box 425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30" name="Text Box 425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31" name="Text Box 425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32" name="Text Box 425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33" name="Text Box 425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34" name="Text Box 425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35" name="Text Box 426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36" name="Text Box 426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37" name="Text Box 426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38" name="Text Box 426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39" name="Text Box 426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40" name="Text Box 426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41" name="Text Box 426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42" name="Text Box 426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43" name="Text Box 426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44" name="Text Box 426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45" name="Text Box 427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46" name="Text Box 427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47" name="Text Box 427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48" name="Text Box 427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49" name="Text Box 427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50" name="Text Box 427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51" name="Text Box 427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52" name="Text Box 427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53" name="Text Box 427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54" name="Text Box 427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55" name="Text Box 428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56" name="Text Box 428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57" name="Text Box 428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58" name="Text Box 428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59" name="Text Box 428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60" name="Text Box 428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61" name="Text Box 428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62" name="Text Box 428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63" name="Text Box 428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64" name="Text Box 428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65" name="Text Box 429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66" name="Text Box 429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67" name="Text Box 429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68" name="Text Box 429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69" name="Text Box 429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70" name="Text Box 429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71" name="Text Box 429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72" name="Text Box 429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73" name="Text Box 429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74" name="Text Box 429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75" name="Text Box 430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76" name="Text Box 430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77" name="Text Box 430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78" name="Text Box 430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79" name="Text Box 430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80" name="Text Box 430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81" name="Text Box 430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82" name="Text Box 430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83" name="Text Box 430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84" name="Text Box 430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85" name="Text Box 431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86" name="Text Box 431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87" name="Text Box 431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88" name="Text Box 431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89" name="Text Box 431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90" name="Text Box 431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91" name="Text Box 431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92" name="Text Box 431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93" name="Text Box 431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94" name="Text Box 431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95" name="Text Box 432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96" name="Text Box 432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97" name="Text Box 432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98" name="Text Box 432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699" name="Text Box 432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00" name="Text Box 432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01" name="Text Box 432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02" name="Text Box 432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03" name="Text Box 432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04" name="Text Box 432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05" name="Text Box 433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06" name="Text Box 433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07" name="Text Box 433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08" name="Text Box 433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09" name="Text Box 433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10" name="Text Box 433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11" name="Text Box 433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12" name="Text Box 433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13" name="Text Box 433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14" name="Text Box 433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15" name="Text Box 434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16" name="Text Box 434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17" name="Text Box 434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18" name="Text Box 434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19" name="Text Box 434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20" name="Text Box 434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21" name="Text Box 434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22" name="Text Box 434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23" name="Text Box 434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24" name="Text Box 434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25" name="Text Box 435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26" name="Text Box 435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27" name="Text Box 435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28" name="Text Box 435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29" name="Text Box 435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30" name="Text Box 435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31" name="Text Box 435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32" name="Text Box 435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33" name="Text Box 435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34" name="Text Box 435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35" name="Text Box 436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36" name="Text Box 436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37" name="Text Box 436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38" name="Text Box 436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39" name="Text Box 436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40" name="Text Box 436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41" name="Text Box 436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42" name="Text Box 436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43" name="Text Box 436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44" name="Text Box 436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45" name="Text Box 437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46" name="Text Box 437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47" name="Text Box 437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48" name="Text Box 437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49" name="Text Box 437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50" name="Text Box 437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51" name="Text Box 437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52" name="Text Box 437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53" name="Text Box 437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54" name="Text Box 437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55" name="Text Box 438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56" name="Text Box 438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57" name="Text Box 438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58" name="Text Box 438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59" name="Text Box 438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60" name="Text Box 438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61" name="Text Box 438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62" name="Text Box 438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63" name="Text Box 438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64" name="Text Box 438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65" name="Text Box 439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66" name="Text Box 439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67" name="Text Box 439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68" name="Text Box 439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69" name="Text Box 439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70" name="Text Box 439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71" name="Text Box 439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72" name="Text Box 439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73" name="Text Box 439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74" name="Text Box 439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75" name="Text Box 440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76" name="Text Box 440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77" name="Text Box 440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78" name="Text Box 440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79" name="Text Box 440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80" name="Text Box 440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81" name="Text Box 440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82" name="Text Box 440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83" name="Text Box 440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84" name="Text Box 440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85" name="Text Box 441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86" name="Text Box 441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87" name="Text Box 441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88" name="Text Box 441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89" name="Text Box 441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90" name="Text Box 441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91" name="Text Box 441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92" name="Text Box 441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93" name="Text Box 441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94" name="Text Box 441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95" name="Text Box 442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96" name="Text Box 442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97" name="Text Box 442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98" name="Text Box 442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799" name="Text Box 442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00" name="Text Box 442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01" name="Text Box 442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02" name="Text Box 442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03" name="Text Box 442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04" name="Text Box 442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05" name="Text Box 443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06" name="Text Box 443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07" name="Text Box 443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08" name="Text Box 443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09" name="Text Box 443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10" name="Text Box 443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11" name="Text Box 443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12" name="Text Box 443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13" name="Text Box 443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14" name="Text Box 443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15" name="Text Box 444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16" name="Text Box 444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17" name="Text Box 444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18" name="Text Box 444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19" name="Text Box 444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20" name="Text Box 444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21" name="Text Box 444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22" name="Text Box 444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23" name="Text Box 444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24" name="Text Box 444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25" name="Text Box 445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26" name="Text Box 445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27" name="Text Box 445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28" name="Text Box 445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29" name="Text Box 445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30" name="Text Box 445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31" name="Text Box 445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32" name="Text Box 445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33" name="Text Box 445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34" name="Text Box 445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35" name="Text Box 446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36" name="Text Box 446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37" name="Text Box 446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38" name="Text Box 446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39" name="Text Box 446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40" name="Text Box 446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41" name="Text Box 446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42" name="Text Box 446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43" name="Text Box 446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44" name="Text Box 446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45" name="Text Box 447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46" name="Text Box 447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47" name="Text Box 447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48" name="Text Box 447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49" name="Text Box 447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50" name="Text Box 447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51" name="Text Box 447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52" name="Text Box 447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53" name="Text Box 447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54" name="Text Box 447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55" name="Text Box 448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56" name="Text Box 448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57" name="Text Box 448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58" name="Text Box 448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59" name="Text Box 448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60" name="Text Box 448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61" name="Text Box 448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62" name="Text Box 448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63" name="Text Box 448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64" name="Text Box 448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65" name="Text Box 449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66" name="Text Box 449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67" name="Text Box 449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68" name="Text Box 449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69" name="Text Box 449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70" name="Text Box 449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71" name="Text Box 449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72" name="Text Box 449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73" name="Text Box 449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74" name="Text Box 449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75" name="Text Box 450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76" name="Text Box 450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77" name="Text Box 450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78" name="Text Box 450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79" name="Text Box 450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80" name="Text Box 450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81" name="Text Box 450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82" name="Text Box 450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83" name="Text Box 450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84" name="Text Box 450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85" name="Text Box 451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86" name="Text Box 451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87" name="Text Box 451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88" name="Text Box 451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89" name="Text Box 451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90" name="Text Box 451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91" name="Text Box 451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92" name="Text Box 451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93" name="Text Box 451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94" name="Text Box 451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95" name="Text Box 452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96" name="Text Box 452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97" name="Text Box 452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98" name="Text Box 452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899" name="Text Box 452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00" name="Text Box 452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01" name="Text Box 452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02" name="Text Box 452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03" name="Text Box 452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04" name="Text Box 452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05" name="Text Box 453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06" name="Text Box 453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07" name="Text Box 453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08" name="Text Box 453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09" name="Text Box 453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10" name="Text Box 453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11" name="Text Box 453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12" name="Text Box 453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13" name="Text Box 453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14" name="Text Box 453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15" name="Text Box 454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16" name="Text Box 454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17" name="Text Box 454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18" name="Text Box 454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19" name="Text Box 454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20" name="Text Box 454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21" name="Text Box 454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22" name="Text Box 454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23" name="Text Box 454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24" name="Text Box 454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25" name="Text Box 455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26" name="Text Box 455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27" name="Text Box 455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28" name="Text Box 455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29" name="Text Box 455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30" name="Text Box 455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31" name="Text Box 455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32" name="Text Box 455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33" name="Text Box 455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34" name="Text Box 455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35" name="Text Box 456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36" name="Text Box 456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37" name="Text Box 456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38" name="Text Box 456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39" name="Text Box 456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40" name="Text Box 456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41" name="Text Box 456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42" name="Text Box 456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43" name="Text Box 456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44" name="Text Box 456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45" name="Text Box 457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46" name="Text Box 457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47" name="Text Box 457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48" name="Text Box 457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49" name="Text Box 457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50" name="Text Box 457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51" name="Text Box 457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52" name="Text Box 457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53" name="Text Box 457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54" name="Text Box 457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55" name="Text Box 458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56" name="Text Box 458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57" name="Text Box 458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58" name="Text Box 458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59" name="Text Box 458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60" name="Text Box 458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61" name="Text Box 458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62" name="Text Box 458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63" name="Text Box 458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64" name="Text Box 458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65" name="Text Box 459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66" name="Text Box 459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67" name="Text Box 459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68" name="Text Box 459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69" name="Text Box 459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70" name="Text Box 459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71" name="Text Box 459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72" name="Text Box 459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73" name="Text Box 459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74" name="Text Box 459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75" name="Text Box 460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76" name="Text Box 460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77" name="Text Box 460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78" name="Text Box 460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79" name="Text Box 460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80" name="Text Box 460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81" name="Text Box 460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82" name="Text Box 460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83" name="Text Box 460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84" name="Text Box 460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85" name="Text Box 461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86" name="Text Box 461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87" name="Text Box 461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88" name="Text Box 461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89" name="Text Box 461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90" name="Text Box 461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91" name="Text Box 461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92" name="Text Box 461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93" name="Text Box 461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94" name="Text Box 461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95" name="Text Box 462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96" name="Text Box 462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97" name="Text Box 462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98" name="Text Box 462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1999" name="Text Box 462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00" name="Text Box 462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01" name="Text Box 462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02" name="Text Box 462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03" name="Text Box 462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04" name="Text Box 462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05" name="Text Box 463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06" name="Text Box 463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07" name="Text Box 463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08" name="Text Box 463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09" name="Text Box 463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10" name="Text Box 463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11" name="Text Box 463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12" name="Text Box 463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13" name="Text Box 463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14" name="Text Box 463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15" name="Text Box 464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16" name="Text Box 464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17" name="Text Box 464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18" name="Text Box 464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19" name="Text Box 464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20" name="Text Box 464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21" name="Text Box 464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22" name="Text Box 464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23" name="Text Box 464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24" name="Text Box 464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25" name="Text Box 465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26" name="Text Box 465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27" name="Text Box 465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28" name="Text Box 465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29" name="Text Box 465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30" name="Text Box 465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31" name="Text Box 465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32" name="Text Box 465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33" name="Text Box 465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34" name="Text Box 465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35" name="Text Box 466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36" name="Text Box 466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37" name="Text Box 466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38" name="Text Box 466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39" name="Text Box 466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40" name="Text Box 466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41" name="Text Box 466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42" name="Text Box 466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43" name="Text Box 466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44" name="Text Box 466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45" name="Text Box 467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46" name="Text Box 467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47" name="Text Box 467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48" name="Text Box 467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49" name="Text Box 467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50" name="Text Box 467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51" name="Text Box 467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52" name="Text Box 467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53" name="Text Box 467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54" name="Text Box 467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55" name="Text Box 468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56" name="Text Box 468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57" name="Text Box 468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58" name="Text Box 468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59" name="Text Box 468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60" name="Text Box 468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61" name="Text Box 468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62" name="Text Box 468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63" name="Text Box 468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64" name="Text Box 468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65" name="Text Box 469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66" name="Text Box 469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67" name="Text Box 469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68" name="Text Box 469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69" name="Text Box 469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70" name="Text Box 469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71" name="Text Box 469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72" name="Text Box 469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73" name="Text Box 469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74" name="Text Box 469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75" name="Text Box 470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76" name="Text Box 470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77" name="Text Box 470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78" name="Text Box 470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79" name="Text Box 470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80" name="Text Box 470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81" name="Text Box 470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82" name="Text Box 470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83" name="Text Box 470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84" name="Text Box 470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85" name="Text Box 471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86" name="Text Box 471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87" name="Text Box 471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88" name="Text Box 471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89" name="Text Box 471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90" name="Text Box 471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91" name="Text Box 471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92" name="Text Box 471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93" name="Text Box 471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94" name="Text Box 471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95" name="Text Box 472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96" name="Text Box 472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97" name="Text Box 472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98" name="Text Box 472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099" name="Text Box 472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00" name="Text Box 472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01" name="Text Box 472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02" name="Text Box 472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03" name="Text Box 472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04" name="Text Box 472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05" name="Text Box 473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06" name="Text Box 473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07" name="Text Box 473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08" name="Text Box 473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09" name="Text Box 473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10" name="Text Box 473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11" name="Text Box 473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12" name="Text Box 473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13" name="Text Box 473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14" name="Text Box 473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15" name="Text Box 474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16" name="Text Box 474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17" name="Text Box 474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18" name="Text Box 474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19" name="Text Box 474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20" name="Text Box 474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21" name="Text Box 474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22" name="Text Box 474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23" name="Text Box 474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24" name="Text Box 474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25" name="Text Box 475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26" name="Text Box 475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27" name="Text Box 475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28" name="Text Box 475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29" name="Text Box 475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30" name="Text Box 475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31" name="Text Box 475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32" name="Text Box 475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33" name="Text Box 475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34" name="Text Box 475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35" name="Text Box 476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36" name="Text Box 476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37" name="Text Box 476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38" name="Text Box 476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39" name="Text Box 476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40" name="Text Box 476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41" name="Text Box 476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42" name="Text Box 476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43" name="Text Box 476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44" name="Text Box 476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45" name="Text Box 477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46" name="Text Box 477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47" name="Text Box 477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48" name="Text Box 477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49" name="Text Box 477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50" name="Text Box 477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51" name="Text Box 477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52" name="Text Box 477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53" name="Text Box 477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54" name="Text Box 477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55" name="Text Box 478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56" name="Text Box 478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57" name="Text Box 478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58" name="Text Box 478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59" name="Text Box 478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60" name="Text Box 478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61" name="Text Box 478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62" name="Text Box 478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63" name="Text Box 478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64" name="Text Box 478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65" name="Text Box 479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66" name="Text Box 479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67" name="Text Box 479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68" name="Text Box 479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69" name="Text Box 479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70" name="Text Box 479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71" name="Text Box 479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72" name="Text Box 479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73" name="Text Box 479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74" name="Text Box 479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75" name="Text Box 480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76" name="Text Box 480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77" name="Text Box 480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78" name="Text Box 480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79" name="Text Box 480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80" name="Text Box 480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81" name="Text Box 480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82" name="Text Box 480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83" name="Text Box 480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84" name="Text Box 480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85" name="Text Box 481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86" name="Text Box 481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87" name="Text Box 481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88" name="Text Box 481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89" name="Text Box 481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90" name="Text Box 481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91" name="Text Box 481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92" name="Text Box 481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93" name="Text Box 481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94" name="Text Box 481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95" name="Text Box 482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96" name="Text Box 482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97" name="Text Box 482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98" name="Text Box 482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199" name="Text Box 482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00" name="Text Box 482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01" name="Text Box 482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02" name="Text Box 482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03" name="Text Box 482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04" name="Text Box 482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05" name="Text Box 483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06" name="Text Box 483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07" name="Text Box 483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08" name="Text Box 483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09" name="Text Box 483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10" name="Text Box 483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11" name="Text Box 483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12" name="Text Box 483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13" name="Text Box 483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14" name="Text Box 483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15" name="Text Box 484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16" name="Text Box 484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17" name="Text Box 484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18" name="Text Box 484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19" name="Text Box 484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20" name="Text Box 484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21" name="Text Box 484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22" name="Text Box 484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23" name="Text Box 484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24" name="Text Box 484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25" name="Text Box 485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26" name="Text Box 485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27" name="Text Box 485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28" name="Text Box 485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29" name="Text Box 485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30" name="Text Box 485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31" name="Text Box 485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32" name="Text Box 485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33" name="Text Box 485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34" name="Text Box 485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35" name="Text Box 486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36" name="Text Box 486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37" name="Text Box 486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38" name="Text Box 486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39" name="Text Box 486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40" name="Text Box 486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41" name="Text Box 486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42" name="Text Box 486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43" name="Text Box 486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44" name="Text Box 486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45" name="Text Box 487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46" name="Text Box 487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47" name="Text Box 487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48" name="Text Box 487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49" name="Text Box 487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50" name="Text Box 487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51" name="Text Box 487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52" name="Text Box 487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53" name="Text Box 487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54" name="Text Box 487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55" name="Text Box 488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56" name="Text Box 488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57" name="Text Box 488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58" name="Text Box 488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59" name="Text Box 488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60" name="Text Box 488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61" name="Text Box 488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62" name="Text Box 488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63" name="Text Box 488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64" name="Text Box 488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65" name="Text Box 489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66" name="Text Box 489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67" name="Text Box 489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68" name="Text Box 489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69" name="Text Box 489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70" name="Text Box 489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71" name="Text Box 489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72" name="Text Box 489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73" name="Text Box 489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74" name="Text Box 489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75" name="Text Box 490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76" name="Text Box 490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77" name="Text Box 490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78" name="Text Box 490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79" name="Text Box 490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80" name="Text Box 490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81" name="Text Box 490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82" name="Text Box 490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83" name="Text Box 490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84" name="Text Box 490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85" name="Text Box 491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86" name="Text Box 491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87" name="Text Box 491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88" name="Text Box 491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89" name="Text Box 491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90" name="Text Box 491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91" name="Text Box 491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92" name="Text Box 491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93" name="Text Box 491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94" name="Text Box 491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95" name="Text Box 492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96" name="Text Box 492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97" name="Text Box 492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98" name="Text Box 492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299" name="Text Box 492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00" name="Text Box 492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01" name="Text Box 492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02" name="Text Box 492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03" name="Text Box 492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04" name="Text Box 492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05" name="Text Box 493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06" name="Text Box 493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07" name="Text Box 493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08" name="Text Box 493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09" name="Text Box 493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10" name="Text Box 493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11" name="Text Box 493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12" name="Text Box 493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13" name="Text Box 493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14" name="Text Box 493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15" name="Text Box 494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16" name="Text Box 494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17" name="Text Box 494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18" name="Text Box 494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19" name="Text Box 494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20" name="Text Box 494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21" name="Text Box 494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22" name="Text Box 494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23" name="Text Box 494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24" name="Text Box 494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25" name="Text Box 495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26" name="Text Box 495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27" name="Text Box 495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28" name="Text Box 495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29" name="Text Box 495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30" name="Text Box 495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31" name="Text Box 495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32" name="Text Box 495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33" name="Text Box 495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34" name="Text Box 495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35" name="Text Box 496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36" name="Text Box 496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37" name="Text Box 496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38" name="Text Box 496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39" name="Text Box 496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40" name="Text Box 496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41" name="Text Box 496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42" name="Text Box 496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43" name="Text Box 496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44" name="Text Box 496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45" name="Text Box 497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46" name="Text Box 497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47" name="Text Box 497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48" name="Text Box 497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49" name="Text Box 497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50" name="Text Box 497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51" name="Text Box 497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52" name="Text Box 497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53" name="Text Box 497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54" name="Text Box 497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55" name="Text Box 498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56" name="Text Box 498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57" name="Text Box 498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58" name="Text Box 498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59" name="Text Box 498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60" name="Text Box 498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61" name="Text Box 498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62" name="Text Box 498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63" name="Text Box 498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64" name="Text Box 498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65" name="Text Box 499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66" name="Text Box 499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67" name="Text Box 499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68" name="Text Box 499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69" name="Text Box 499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70" name="Text Box 499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71" name="Text Box 499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72" name="Text Box 499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73" name="Text Box 499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74" name="Text Box 499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75" name="Text Box 500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76" name="Text Box 500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77" name="Text Box 500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78" name="Text Box 500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79" name="Text Box 500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80" name="Text Box 500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81" name="Text Box 500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82" name="Text Box 500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83" name="Text Box 500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84" name="Text Box 500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85" name="Text Box 501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86" name="Text Box 501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87" name="Text Box 501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88" name="Text Box 501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89" name="Text Box 501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90" name="Text Box 501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91" name="Text Box 501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92" name="Text Box 501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93" name="Text Box 501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94" name="Text Box 501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95" name="Text Box 502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96" name="Text Box 502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97" name="Text Box 502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98" name="Text Box 502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399" name="Text Box 502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00" name="Text Box 502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01" name="Text Box 502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02" name="Text Box 502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03" name="Text Box 502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04" name="Text Box 502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05" name="Text Box 503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06" name="Text Box 503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07" name="Text Box 503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08" name="Text Box 503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09" name="Text Box 503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10" name="Text Box 503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11" name="Text Box 503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12" name="Text Box 503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13" name="Text Box 503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14" name="Text Box 503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15" name="Text Box 504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16" name="Text Box 504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17" name="Text Box 504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18" name="Text Box 504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19" name="Text Box 504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20" name="Text Box 504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21" name="Text Box 504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22" name="Text Box 504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23" name="Text Box 504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24" name="Text Box 504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25" name="Text Box 505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26" name="Text Box 505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27" name="Text Box 505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28" name="Text Box 505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29" name="Text Box 505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30" name="Text Box 505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31" name="Text Box 505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32" name="Text Box 505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33" name="Text Box 505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34" name="Text Box 505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35" name="Text Box 506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36" name="Text Box 506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37" name="Text Box 506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38" name="Text Box 506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39" name="Text Box 506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40" name="Text Box 506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41" name="Text Box 506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42" name="Text Box 506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43" name="Text Box 506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44" name="Text Box 506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45" name="Text Box 507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46" name="Text Box 507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47" name="Text Box 507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48" name="Text Box 507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49" name="Text Box 507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50" name="Text Box 507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51" name="Text Box 507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52" name="Text Box 507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53" name="Text Box 507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54" name="Text Box 507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55" name="Text Box 508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56" name="Text Box 508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57" name="Text Box 508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58" name="Text Box 508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59" name="Text Box 508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60" name="Text Box 508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61" name="Text Box 508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62" name="Text Box 508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63" name="Text Box 508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64" name="Text Box 508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65" name="Text Box 509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66" name="Text Box 509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67" name="Text Box 509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68" name="Text Box 509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69" name="Text Box 509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70" name="Text Box 509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71" name="Text Box 509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72" name="Text Box 509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73" name="Text Box 509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74" name="Text Box 509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75" name="Text Box 510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76" name="Text Box 510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77" name="Text Box 510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78" name="Text Box 510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79" name="Text Box 510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80" name="Text Box 510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81" name="Text Box 510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82" name="Text Box 510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83" name="Text Box 510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84" name="Text Box 510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85" name="Text Box 511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86" name="Text Box 511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87" name="Text Box 511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88" name="Text Box 511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89" name="Text Box 511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90" name="Text Box 511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91" name="Text Box 511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92" name="Text Box 511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93" name="Text Box 511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94" name="Text Box 511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95" name="Text Box 512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96" name="Text Box 512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97" name="Text Box 512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98" name="Text Box 512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499" name="Text Box 512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00" name="Text Box 512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01" name="Text Box 512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02" name="Text Box 512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03" name="Text Box 512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04" name="Text Box 512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05" name="Text Box 513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06" name="Text Box 513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07" name="Text Box 513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08" name="Text Box 513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09" name="Text Box 513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10" name="Text Box 513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11" name="Text Box 513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12" name="Text Box 513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13" name="Text Box 513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14" name="Text Box 513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15" name="Text Box 514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16" name="Text Box 514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17" name="Text Box 514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18" name="Text Box 514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19" name="Text Box 514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20" name="Text Box 514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21" name="Text Box 514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22" name="Text Box 514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23" name="Text Box 514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24" name="Text Box 514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25" name="Text Box 515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26" name="Text Box 515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27" name="Text Box 515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28" name="Text Box 515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29" name="Text Box 515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30" name="Text Box 515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31" name="Text Box 515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32" name="Text Box 515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33" name="Text Box 515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34" name="Text Box 515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35" name="Text Box 516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36" name="Text Box 516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37" name="Text Box 516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38" name="Text Box 516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39" name="Text Box 516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40" name="Text Box 516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41" name="Text Box 516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42" name="Text Box 516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43" name="Text Box 516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44" name="Text Box 516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45" name="Text Box 517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46" name="Text Box 517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47" name="Text Box 517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48" name="Text Box 517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49" name="Text Box 517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50" name="Text Box 517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51" name="Text Box 517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52" name="Text Box 517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53" name="Text Box 517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54" name="Text Box 517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55" name="Text Box 518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56" name="Text Box 518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57" name="Text Box 518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58" name="Text Box 518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59" name="Text Box 518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60" name="Text Box 518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61" name="Text Box 518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62" name="Text Box 518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63" name="Text Box 518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64" name="Text Box 518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65" name="Text Box 519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66" name="Text Box 519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67" name="Text Box 519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68" name="Text Box 519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69" name="Text Box 519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70" name="Text Box 519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71" name="Text Box 519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72" name="Text Box 519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73" name="Text Box 519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74" name="Text Box 519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75" name="Text Box 520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76" name="Text Box 520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77" name="Text Box 520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78" name="Text Box 520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79" name="Text Box 520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80" name="Text Box 520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81" name="Text Box 520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82" name="Text Box 520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83" name="Text Box 520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84" name="Text Box 520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85" name="Text Box 521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86" name="Text Box 521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87" name="Text Box 521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88" name="Text Box 521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89" name="Text Box 521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90" name="Text Box 521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91" name="Text Box 521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92" name="Text Box 521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93" name="Text Box 521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94" name="Text Box 521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95" name="Text Box 522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96" name="Text Box 522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97" name="Text Box 522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98" name="Text Box 522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599" name="Text Box 522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00" name="Text Box 522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01" name="Text Box 522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02" name="Text Box 522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03" name="Text Box 522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04" name="Text Box 522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05" name="Text Box 523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06" name="Text Box 523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07" name="Text Box 523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08" name="Text Box 523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09" name="Text Box 523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10" name="Text Box 523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11" name="Text Box 523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12" name="Text Box 523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13" name="Text Box 523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14" name="Text Box 523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15" name="Text Box 524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16" name="Text Box 524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17" name="Text Box 524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18" name="Text Box 524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19" name="Text Box 524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20" name="Text Box 524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21" name="Text Box 524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22" name="Text Box 524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23" name="Text Box 524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24" name="Text Box 524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25" name="Text Box 525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26" name="Text Box 525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27" name="Text Box 525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28" name="Text Box 525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29" name="Text Box 525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30" name="Text Box 525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31" name="Text Box 525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32" name="Text Box 525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33" name="Text Box 525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34" name="Text Box 525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35" name="Text Box 526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36" name="Text Box 526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37" name="Text Box 526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38" name="Text Box 526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39" name="Text Box 526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40" name="Text Box 526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41" name="Text Box 526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42" name="Text Box 526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43" name="Text Box 526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44" name="Text Box 526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45" name="Text Box 527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46" name="Text Box 527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47" name="Text Box 527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48" name="Text Box 527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49" name="Text Box 527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50" name="Text Box 527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51" name="Text Box 527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52" name="Text Box 527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53" name="Text Box 527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54" name="Text Box 527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55" name="Text Box 528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56" name="Text Box 528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57" name="Text Box 528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58" name="Text Box 528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59" name="Text Box 528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60" name="Text Box 528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61" name="Text Box 528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62" name="Text Box 528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63" name="Text Box 528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64" name="Text Box 528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65" name="Text Box 529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66" name="Text Box 529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67" name="Text Box 529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68" name="Text Box 529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69" name="Text Box 529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70" name="Text Box 529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71" name="Text Box 529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72" name="Text Box 529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73" name="Text Box 529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74" name="Text Box 529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75" name="Text Box 530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76" name="Text Box 530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77" name="Text Box 530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78" name="Text Box 530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79" name="Text Box 530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80" name="Text Box 530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81" name="Text Box 530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82" name="Text Box 530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83" name="Text Box 530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84" name="Text Box 530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85" name="Text Box 531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86" name="Text Box 531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87" name="Text Box 531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88" name="Text Box 531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89" name="Text Box 531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90" name="Text Box 531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91" name="Text Box 531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92" name="Text Box 531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93" name="Text Box 531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94" name="Text Box 531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95" name="Text Box 532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96" name="Text Box 532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97" name="Text Box 532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98" name="Text Box 532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699" name="Text Box 532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00" name="Text Box 532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01" name="Text Box 532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02" name="Text Box 532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03" name="Text Box 532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04" name="Text Box 532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05" name="Text Box 533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06" name="Text Box 533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07" name="Text Box 533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08" name="Text Box 533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09" name="Text Box 533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10" name="Text Box 533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11" name="Text Box 533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12" name="Text Box 533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13" name="Text Box 533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14" name="Text Box 533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15" name="Text Box 534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16" name="Text Box 534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17" name="Text Box 534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18" name="Text Box 534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19" name="Text Box 534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20" name="Text Box 534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21" name="Text Box 534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22" name="Text Box 534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23" name="Text Box 534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24" name="Text Box 534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25" name="Text Box 535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26" name="Text Box 535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27" name="Text Box 535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28" name="Text Box 535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29" name="Text Box 535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30" name="Text Box 535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31" name="Text Box 535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32" name="Text Box 535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33" name="Text Box 535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34" name="Text Box 535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35" name="Text Box 536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36" name="Text Box 536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37" name="Text Box 536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38" name="Text Box 536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39" name="Text Box 536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40" name="Text Box 536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41" name="Text Box 536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42" name="Text Box 536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43" name="Text Box 536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44" name="Text Box 536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45" name="Text Box 537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46" name="Text Box 537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47" name="Text Box 537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48" name="Text Box 537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49" name="Text Box 537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50" name="Text Box 537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51" name="Text Box 537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52" name="Text Box 537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53" name="Text Box 537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54" name="Text Box 537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55" name="Text Box 538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56" name="Text Box 538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57" name="Text Box 538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58" name="Text Box 538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59" name="Text Box 538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60" name="Text Box 538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61" name="Text Box 538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62" name="Text Box 538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63" name="Text Box 538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64" name="Text Box 538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65" name="Text Box 539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66" name="Text Box 539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67" name="Text Box 539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68" name="Text Box 539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69" name="Text Box 539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70" name="Text Box 539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71" name="Text Box 539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72" name="Text Box 539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73" name="Text Box 539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74" name="Text Box 539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75" name="Text Box 540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76" name="Text Box 540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77" name="Text Box 540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78" name="Text Box 540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79" name="Text Box 540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80" name="Text Box 540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81" name="Text Box 540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82" name="Text Box 540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83" name="Text Box 540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84" name="Text Box 5409"/>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85" name="Text Box 5410"/>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86" name="Text Box 5411"/>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87" name="Text Box 5412"/>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88" name="Text Box 5413"/>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89" name="Text Box 5414"/>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90" name="Text Box 5415"/>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91" name="Text Box 5416"/>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92" name="Text Box 5417"/>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19051</xdr:rowOff>
    </xdr:to>
    <xdr:sp macro="" textlink="">
      <xdr:nvSpPr>
        <xdr:cNvPr id="2793" name="Text Box 5418"/>
        <xdr:cNvSpPr txBox="1">
          <a:spLocks noChangeArrowheads="1"/>
        </xdr:cNvSpPr>
      </xdr:nvSpPr>
      <xdr:spPr bwMode="auto">
        <a:xfrm>
          <a:off x="4686300" y="1156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606</xdr:row>
      <xdr:rowOff>0</xdr:rowOff>
    </xdr:from>
    <xdr:to>
      <xdr:col>4</xdr:col>
      <xdr:colOff>85725</xdr:colOff>
      <xdr:row>607</xdr:row>
      <xdr:rowOff>19049</xdr:rowOff>
    </xdr:to>
    <xdr:sp macro="" textlink="">
      <xdr:nvSpPr>
        <xdr:cNvPr id="2794" name="Text Box 5427"/>
        <xdr:cNvSpPr txBox="1">
          <a:spLocks noChangeArrowheads="1"/>
        </xdr:cNvSpPr>
      </xdr:nvSpPr>
      <xdr:spPr bwMode="auto">
        <a:xfrm>
          <a:off x="4686300" y="11544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606</xdr:row>
      <xdr:rowOff>0</xdr:rowOff>
    </xdr:from>
    <xdr:to>
      <xdr:col>4</xdr:col>
      <xdr:colOff>85725</xdr:colOff>
      <xdr:row>607</xdr:row>
      <xdr:rowOff>19049</xdr:rowOff>
    </xdr:to>
    <xdr:sp macro="" textlink="">
      <xdr:nvSpPr>
        <xdr:cNvPr id="2795" name="Text Box 5428"/>
        <xdr:cNvSpPr txBox="1">
          <a:spLocks noChangeArrowheads="1"/>
        </xdr:cNvSpPr>
      </xdr:nvSpPr>
      <xdr:spPr bwMode="auto">
        <a:xfrm>
          <a:off x="4686300" y="11544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606</xdr:row>
      <xdr:rowOff>0</xdr:rowOff>
    </xdr:from>
    <xdr:to>
      <xdr:col>4</xdr:col>
      <xdr:colOff>85725</xdr:colOff>
      <xdr:row>607</xdr:row>
      <xdr:rowOff>19049</xdr:rowOff>
    </xdr:to>
    <xdr:sp macro="" textlink="">
      <xdr:nvSpPr>
        <xdr:cNvPr id="2796" name="Text Box 5429"/>
        <xdr:cNvSpPr txBox="1">
          <a:spLocks noChangeArrowheads="1"/>
        </xdr:cNvSpPr>
      </xdr:nvSpPr>
      <xdr:spPr bwMode="auto">
        <a:xfrm>
          <a:off x="4686300" y="11544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606</xdr:row>
      <xdr:rowOff>0</xdr:rowOff>
    </xdr:from>
    <xdr:to>
      <xdr:col>4</xdr:col>
      <xdr:colOff>85725</xdr:colOff>
      <xdr:row>607</xdr:row>
      <xdr:rowOff>19049</xdr:rowOff>
    </xdr:to>
    <xdr:sp macro="" textlink="">
      <xdr:nvSpPr>
        <xdr:cNvPr id="2797" name="Text Box 5430"/>
        <xdr:cNvSpPr txBox="1">
          <a:spLocks noChangeArrowheads="1"/>
        </xdr:cNvSpPr>
      </xdr:nvSpPr>
      <xdr:spPr bwMode="auto">
        <a:xfrm>
          <a:off x="4686300" y="11544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606</xdr:row>
      <xdr:rowOff>0</xdr:rowOff>
    </xdr:from>
    <xdr:to>
      <xdr:col>4</xdr:col>
      <xdr:colOff>85725</xdr:colOff>
      <xdr:row>607</xdr:row>
      <xdr:rowOff>19049</xdr:rowOff>
    </xdr:to>
    <xdr:sp macro="" textlink="">
      <xdr:nvSpPr>
        <xdr:cNvPr id="2798" name="Text Box 5431"/>
        <xdr:cNvSpPr txBox="1">
          <a:spLocks noChangeArrowheads="1"/>
        </xdr:cNvSpPr>
      </xdr:nvSpPr>
      <xdr:spPr bwMode="auto">
        <a:xfrm>
          <a:off x="4686300" y="11544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606</xdr:row>
      <xdr:rowOff>0</xdr:rowOff>
    </xdr:from>
    <xdr:to>
      <xdr:col>4</xdr:col>
      <xdr:colOff>85725</xdr:colOff>
      <xdr:row>607</xdr:row>
      <xdr:rowOff>19049</xdr:rowOff>
    </xdr:to>
    <xdr:sp macro="" textlink="">
      <xdr:nvSpPr>
        <xdr:cNvPr id="2799" name="Text Box 5432"/>
        <xdr:cNvSpPr txBox="1">
          <a:spLocks noChangeArrowheads="1"/>
        </xdr:cNvSpPr>
      </xdr:nvSpPr>
      <xdr:spPr bwMode="auto">
        <a:xfrm>
          <a:off x="4686300" y="11544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606</xdr:row>
      <xdr:rowOff>0</xdr:rowOff>
    </xdr:from>
    <xdr:to>
      <xdr:col>4</xdr:col>
      <xdr:colOff>85725</xdr:colOff>
      <xdr:row>607</xdr:row>
      <xdr:rowOff>19049</xdr:rowOff>
    </xdr:to>
    <xdr:sp macro="" textlink="">
      <xdr:nvSpPr>
        <xdr:cNvPr id="2800" name="Text Box 5433"/>
        <xdr:cNvSpPr txBox="1">
          <a:spLocks noChangeArrowheads="1"/>
        </xdr:cNvSpPr>
      </xdr:nvSpPr>
      <xdr:spPr bwMode="auto">
        <a:xfrm>
          <a:off x="4686300" y="11544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606</xdr:row>
      <xdr:rowOff>0</xdr:rowOff>
    </xdr:from>
    <xdr:to>
      <xdr:col>4</xdr:col>
      <xdr:colOff>85725</xdr:colOff>
      <xdr:row>607</xdr:row>
      <xdr:rowOff>19049</xdr:rowOff>
    </xdr:to>
    <xdr:sp macro="" textlink="">
      <xdr:nvSpPr>
        <xdr:cNvPr id="2801" name="Text Box 5434"/>
        <xdr:cNvSpPr txBox="1">
          <a:spLocks noChangeArrowheads="1"/>
        </xdr:cNvSpPr>
      </xdr:nvSpPr>
      <xdr:spPr bwMode="auto">
        <a:xfrm>
          <a:off x="4686300" y="11544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606</xdr:row>
      <xdr:rowOff>0</xdr:rowOff>
    </xdr:from>
    <xdr:to>
      <xdr:col>4</xdr:col>
      <xdr:colOff>85725</xdr:colOff>
      <xdr:row>607</xdr:row>
      <xdr:rowOff>19049</xdr:rowOff>
    </xdr:to>
    <xdr:sp macro="" textlink="">
      <xdr:nvSpPr>
        <xdr:cNvPr id="2802" name="Text Box 5435"/>
        <xdr:cNvSpPr txBox="1">
          <a:spLocks noChangeArrowheads="1"/>
        </xdr:cNvSpPr>
      </xdr:nvSpPr>
      <xdr:spPr bwMode="auto">
        <a:xfrm>
          <a:off x="4686300" y="11544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606</xdr:row>
      <xdr:rowOff>0</xdr:rowOff>
    </xdr:from>
    <xdr:to>
      <xdr:col>4</xdr:col>
      <xdr:colOff>85725</xdr:colOff>
      <xdr:row>607</xdr:row>
      <xdr:rowOff>19049</xdr:rowOff>
    </xdr:to>
    <xdr:sp macro="" textlink="">
      <xdr:nvSpPr>
        <xdr:cNvPr id="2803" name="Text Box 5436"/>
        <xdr:cNvSpPr txBox="1">
          <a:spLocks noChangeArrowheads="1"/>
        </xdr:cNvSpPr>
      </xdr:nvSpPr>
      <xdr:spPr bwMode="auto">
        <a:xfrm>
          <a:off x="4686300" y="11544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606</xdr:row>
      <xdr:rowOff>0</xdr:rowOff>
    </xdr:from>
    <xdr:to>
      <xdr:col>4</xdr:col>
      <xdr:colOff>85725</xdr:colOff>
      <xdr:row>607</xdr:row>
      <xdr:rowOff>19049</xdr:rowOff>
    </xdr:to>
    <xdr:sp macro="" textlink="">
      <xdr:nvSpPr>
        <xdr:cNvPr id="2804" name="Text Box 5437"/>
        <xdr:cNvSpPr txBox="1">
          <a:spLocks noChangeArrowheads="1"/>
        </xdr:cNvSpPr>
      </xdr:nvSpPr>
      <xdr:spPr bwMode="auto">
        <a:xfrm>
          <a:off x="4686300" y="11544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606</xdr:row>
      <xdr:rowOff>0</xdr:rowOff>
    </xdr:from>
    <xdr:to>
      <xdr:col>4</xdr:col>
      <xdr:colOff>85725</xdr:colOff>
      <xdr:row>607</xdr:row>
      <xdr:rowOff>19049</xdr:rowOff>
    </xdr:to>
    <xdr:sp macro="" textlink="">
      <xdr:nvSpPr>
        <xdr:cNvPr id="2805" name="Text Box 5438"/>
        <xdr:cNvSpPr txBox="1">
          <a:spLocks noChangeArrowheads="1"/>
        </xdr:cNvSpPr>
      </xdr:nvSpPr>
      <xdr:spPr bwMode="auto">
        <a:xfrm>
          <a:off x="4686300" y="11544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606</xdr:row>
      <xdr:rowOff>0</xdr:rowOff>
    </xdr:from>
    <xdr:to>
      <xdr:col>4</xdr:col>
      <xdr:colOff>85725</xdr:colOff>
      <xdr:row>607</xdr:row>
      <xdr:rowOff>19049</xdr:rowOff>
    </xdr:to>
    <xdr:sp macro="" textlink="">
      <xdr:nvSpPr>
        <xdr:cNvPr id="2806" name="Text Box 5439"/>
        <xdr:cNvSpPr txBox="1">
          <a:spLocks noChangeArrowheads="1"/>
        </xdr:cNvSpPr>
      </xdr:nvSpPr>
      <xdr:spPr bwMode="auto">
        <a:xfrm>
          <a:off x="4686300" y="11544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606</xdr:row>
      <xdr:rowOff>0</xdr:rowOff>
    </xdr:from>
    <xdr:to>
      <xdr:col>4</xdr:col>
      <xdr:colOff>85725</xdr:colOff>
      <xdr:row>607</xdr:row>
      <xdr:rowOff>19049</xdr:rowOff>
    </xdr:to>
    <xdr:sp macro="" textlink="">
      <xdr:nvSpPr>
        <xdr:cNvPr id="2807" name="Text Box 5440"/>
        <xdr:cNvSpPr txBox="1">
          <a:spLocks noChangeArrowheads="1"/>
        </xdr:cNvSpPr>
      </xdr:nvSpPr>
      <xdr:spPr bwMode="auto">
        <a:xfrm>
          <a:off x="4686300" y="11544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606</xdr:row>
      <xdr:rowOff>0</xdr:rowOff>
    </xdr:from>
    <xdr:to>
      <xdr:col>4</xdr:col>
      <xdr:colOff>85725</xdr:colOff>
      <xdr:row>607</xdr:row>
      <xdr:rowOff>19049</xdr:rowOff>
    </xdr:to>
    <xdr:sp macro="" textlink="">
      <xdr:nvSpPr>
        <xdr:cNvPr id="2808" name="Text Box 5441"/>
        <xdr:cNvSpPr txBox="1">
          <a:spLocks noChangeArrowheads="1"/>
        </xdr:cNvSpPr>
      </xdr:nvSpPr>
      <xdr:spPr bwMode="auto">
        <a:xfrm>
          <a:off x="4686300" y="11544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606</xdr:row>
      <xdr:rowOff>0</xdr:rowOff>
    </xdr:from>
    <xdr:to>
      <xdr:col>4</xdr:col>
      <xdr:colOff>85725</xdr:colOff>
      <xdr:row>607</xdr:row>
      <xdr:rowOff>19049</xdr:rowOff>
    </xdr:to>
    <xdr:sp macro="" textlink="">
      <xdr:nvSpPr>
        <xdr:cNvPr id="2809" name="Text Box 5442"/>
        <xdr:cNvSpPr txBox="1">
          <a:spLocks noChangeArrowheads="1"/>
        </xdr:cNvSpPr>
      </xdr:nvSpPr>
      <xdr:spPr bwMode="auto">
        <a:xfrm>
          <a:off x="4686300" y="11544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606</xdr:row>
      <xdr:rowOff>0</xdr:rowOff>
    </xdr:from>
    <xdr:to>
      <xdr:col>4</xdr:col>
      <xdr:colOff>85725</xdr:colOff>
      <xdr:row>607</xdr:row>
      <xdr:rowOff>19049</xdr:rowOff>
    </xdr:to>
    <xdr:sp macro="" textlink="">
      <xdr:nvSpPr>
        <xdr:cNvPr id="2810" name="Text Box 5443"/>
        <xdr:cNvSpPr txBox="1">
          <a:spLocks noChangeArrowheads="1"/>
        </xdr:cNvSpPr>
      </xdr:nvSpPr>
      <xdr:spPr bwMode="auto">
        <a:xfrm>
          <a:off x="4686300" y="11544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606</xdr:row>
      <xdr:rowOff>0</xdr:rowOff>
    </xdr:from>
    <xdr:to>
      <xdr:col>4</xdr:col>
      <xdr:colOff>85725</xdr:colOff>
      <xdr:row>607</xdr:row>
      <xdr:rowOff>19049</xdr:rowOff>
    </xdr:to>
    <xdr:sp macro="" textlink="">
      <xdr:nvSpPr>
        <xdr:cNvPr id="2811" name="Text Box 5444"/>
        <xdr:cNvSpPr txBox="1">
          <a:spLocks noChangeArrowheads="1"/>
        </xdr:cNvSpPr>
      </xdr:nvSpPr>
      <xdr:spPr bwMode="auto">
        <a:xfrm>
          <a:off x="4686300" y="11544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606</xdr:row>
      <xdr:rowOff>0</xdr:rowOff>
    </xdr:from>
    <xdr:to>
      <xdr:col>4</xdr:col>
      <xdr:colOff>85725</xdr:colOff>
      <xdr:row>607</xdr:row>
      <xdr:rowOff>19049</xdr:rowOff>
    </xdr:to>
    <xdr:sp macro="" textlink="">
      <xdr:nvSpPr>
        <xdr:cNvPr id="2812" name="Text Box 5445"/>
        <xdr:cNvSpPr txBox="1">
          <a:spLocks noChangeArrowheads="1"/>
        </xdr:cNvSpPr>
      </xdr:nvSpPr>
      <xdr:spPr bwMode="auto">
        <a:xfrm>
          <a:off x="4686300" y="11544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606</xdr:row>
      <xdr:rowOff>0</xdr:rowOff>
    </xdr:from>
    <xdr:to>
      <xdr:col>4</xdr:col>
      <xdr:colOff>85725</xdr:colOff>
      <xdr:row>607</xdr:row>
      <xdr:rowOff>19049</xdr:rowOff>
    </xdr:to>
    <xdr:sp macro="" textlink="">
      <xdr:nvSpPr>
        <xdr:cNvPr id="2813" name="Text Box 5446"/>
        <xdr:cNvSpPr txBox="1">
          <a:spLocks noChangeArrowheads="1"/>
        </xdr:cNvSpPr>
      </xdr:nvSpPr>
      <xdr:spPr bwMode="auto">
        <a:xfrm>
          <a:off x="4686300" y="11544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606</xdr:row>
      <xdr:rowOff>0</xdr:rowOff>
    </xdr:from>
    <xdr:to>
      <xdr:col>4</xdr:col>
      <xdr:colOff>85725</xdr:colOff>
      <xdr:row>607</xdr:row>
      <xdr:rowOff>19049</xdr:rowOff>
    </xdr:to>
    <xdr:sp macro="" textlink="">
      <xdr:nvSpPr>
        <xdr:cNvPr id="2814" name="Text Box 5447"/>
        <xdr:cNvSpPr txBox="1">
          <a:spLocks noChangeArrowheads="1"/>
        </xdr:cNvSpPr>
      </xdr:nvSpPr>
      <xdr:spPr bwMode="auto">
        <a:xfrm>
          <a:off x="4686300" y="11544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606</xdr:row>
      <xdr:rowOff>0</xdr:rowOff>
    </xdr:from>
    <xdr:to>
      <xdr:col>4</xdr:col>
      <xdr:colOff>85725</xdr:colOff>
      <xdr:row>607</xdr:row>
      <xdr:rowOff>19049</xdr:rowOff>
    </xdr:to>
    <xdr:sp macro="" textlink="">
      <xdr:nvSpPr>
        <xdr:cNvPr id="2815" name="Text Box 5448"/>
        <xdr:cNvSpPr txBox="1">
          <a:spLocks noChangeArrowheads="1"/>
        </xdr:cNvSpPr>
      </xdr:nvSpPr>
      <xdr:spPr bwMode="auto">
        <a:xfrm>
          <a:off x="4686300" y="11544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606</xdr:row>
      <xdr:rowOff>0</xdr:rowOff>
    </xdr:from>
    <xdr:to>
      <xdr:col>4</xdr:col>
      <xdr:colOff>85725</xdr:colOff>
      <xdr:row>607</xdr:row>
      <xdr:rowOff>19049</xdr:rowOff>
    </xdr:to>
    <xdr:sp macro="" textlink="">
      <xdr:nvSpPr>
        <xdr:cNvPr id="2816" name="Text Box 5449"/>
        <xdr:cNvSpPr txBox="1">
          <a:spLocks noChangeArrowheads="1"/>
        </xdr:cNvSpPr>
      </xdr:nvSpPr>
      <xdr:spPr bwMode="auto">
        <a:xfrm>
          <a:off x="4686300" y="11544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606</xdr:row>
      <xdr:rowOff>0</xdr:rowOff>
    </xdr:from>
    <xdr:to>
      <xdr:col>4</xdr:col>
      <xdr:colOff>85725</xdr:colOff>
      <xdr:row>607</xdr:row>
      <xdr:rowOff>19049</xdr:rowOff>
    </xdr:to>
    <xdr:sp macro="" textlink="">
      <xdr:nvSpPr>
        <xdr:cNvPr id="2817" name="Text Box 5450"/>
        <xdr:cNvSpPr txBox="1">
          <a:spLocks noChangeArrowheads="1"/>
        </xdr:cNvSpPr>
      </xdr:nvSpPr>
      <xdr:spPr bwMode="auto">
        <a:xfrm>
          <a:off x="4686300" y="11544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606</xdr:row>
      <xdr:rowOff>0</xdr:rowOff>
    </xdr:from>
    <xdr:to>
      <xdr:col>4</xdr:col>
      <xdr:colOff>85725</xdr:colOff>
      <xdr:row>607</xdr:row>
      <xdr:rowOff>19049</xdr:rowOff>
    </xdr:to>
    <xdr:sp macro="" textlink="">
      <xdr:nvSpPr>
        <xdr:cNvPr id="2818" name="Text Box 5451"/>
        <xdr:cNvSpPr txBox="1">
          <a:spLocks noChangeArrowheads="1"/>
        </xdr:cNvSpPr>
      </xdr:nvSpPr>
      <xdr:spPr bwMode="auto">
        <a:xfrm>
          <a:off x="4686300" y="11544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606</xdr:row>
      <xdr:rowOff>0</xdr:rowOff>
    </xdr:from>
    <xdr:to>
      <xdr:col>4</xdr:col>
      <xdr:colOff>85725</xdr:colOff>
      <xdr:row>607</xdr:row>
      <xdr:rowOff>19049</xdr:rowOff>
    </xdr:to>
    <xdr:sp macro="" textlink="">
      <xdr:nvSpPr>
        <xdr:cNvPr id="2819" name="Text Box 5452"/>
        <xdr:cNvSpPr txBox="1">
          <a:spLocks noChangeArrowheads="1"/>
        </xdr:cNvSpPr>
      </xdr:nvSpPr>
      <xdr:spPr bwMode="auto">
        <a:xfrm>
          <a:off x="4686300" y="11544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606</xdr:row>
      <xdr:rowOff>0</xdr:rowOff>
    </xdr:from>
    <xdr:to>
      <xdr:col>4</xdr:col>
      <xdr:colOff>85725</xdr:colOff>
      <xdr:row>607</xdr:row>
      <xdr:rowOff>19049</xdr:rowOff>
    </xdr:to>
    <xdr:sp macro="" textlink="">
      <xdr:nvSpPr>
        <xdr:cNvPr id="2820" name="Text Box 5453"/>
        <xdr:cNvSpPr txBox="1">
          <a:spLocks noChangeArrowheads="1"/>
        </xdr:cNvSpPr>
      </xdr:nvSpPr>
      <xdr:spPr bwMode="auto">
        <a:xfrm>
          <a:off x="4686300" y="11544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606</xdr:row>
      <xdr:rowOff>0</xdr:rowOff>
    </xdr:from>
    <xdr:to>
      <xdr:col>4</xdr:col>
      <xdr:colOff>85725</xdr:colOff>
      <xdr:row>607</xdr:row>
      <xdr:rowOff>19049</xdr:rowOff>
    </xdr:to>
    <xdr:sp macro="" textlink="">
      <xdr:nvSpPr>
        <xdr:cNvPr id="2821" name="Text Box 5454"/>
        <xdr:cNvSpPr txBox="1">
          <a:spLocks noChangeArrowheads="1"/>
        </xdr:cNvSpPr>
      </xdr:nvSpPr>
      <xdr:spPr bwMode="auto">
        <a:xfrm>
          <a:off x="4686300" y="11544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606</xdr:row>
      <xdr:rowOff>0</xdr:rowOff>
    </xdr:from>
    <xdr:to>
      <xdr:col>4</xdr:col>
      <xdr:colOff>85725</xdr:colOff>
      <xdr:row>607</xdr:row>
      <xdr:rowOff>19049</xdr:rowOff>
    </xdr:to>
    <xdr:sp macro="" textlink="">
      <xdr:nvSpPr>
        <xdr:cNvPr id="2822" name="Text Box 5455"/>
        <xdr:cNvSpPr txBox="1">
          <a:spLocks noChangeArrowheads="1"/>
        </xdr:cNvSpPr>
      </xdr:nvSpPr>
      <xdr:spPr bwMode="auto">
        <a:xfrm>
          <a:off x="4686300" y="11544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606</xdr:row>
      <xdr:rowOff>0</xdr:rowOff>
    </xdr:from>
    <xdr:to>
      <xdr:col>4</xdr:col>
      <xdr:colOff>85725</xdr:colOff>
      <xdr:row>607</xdr:row>
      <xdr:rowOff>19049</xdr:rowOff>
    </xdr:to>
    <xdr:sp macro="" textlink="">
      <xdr:nvSpPr>
        <xdr:cNvPr id="2823" name="Text Box 5456"/>
        <xdr:cNvSpPr txBox="1">
          <a:spLocks noChangeArrowheads="1"/>
        </xdr:cNvSpPr>
      </xdr:nvSpPr>
      <xdr:spPr bwMode="auto">
        <a:xfrm>
          <a:off x="4686300" y="11544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606</xdr:row>
      <xdr:rowOff>0</xdr:rowOff>
    </xdr:from>
    <xdr:to>
      <xdr:col>4</xdr:col>
      <xdr:colOff>85725</xdr:colOff>
      <xdr:row>607</xdr:row>
      <xdr:rowOff>19049</xdr:rowOff>
    </xdr:to>
    <xdr:sp macro="" textlink="">
      <xdr:nvSpPr>
        <xdr:cNvPr id="2824" name="Text Box 5457"/>
        <xdr:cNvSpPr txBox="1">
          <a:spLocks noChangeArrowheads="1"/>
        </xdr:cNvSpPr>
      </xdr:nvSpPr>
      <xdr:spPr bwMode="auto">
        <a:xfrm>
          <a:off x="4686300" y="11544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606</xdr:row>
      <xdr:rowOff>0</xdr:rowOff>
    </xdr:from>
    <xdr:to>
      <xdr:col>4</xdr:col>
      <xdr:colOff>85725</xdr:colOff>
      <xdr:row>607</xdr:row>
      <xdr:rowOff>19049</xdr:rowOff>
    </xdr:to>
    <xdr:sp macro="" textlink="">
      <xdr:nvSpPr>
        <xdr:cNvPr id="2825" name="Text Box 5458"/>
        <xdr:cNvSpPr txBox="1">
          <a:spLocks noChangeArrowheads="1"/>
        </xdr:cNvSpPr>
      </xdr:nvSpPr>
      <xdr:spPr bwMode="auto">
        <a:xfrm>
          <a:off x="4686300" y="11544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606</xdr:row>
      <xdr:rowOff>0</xdr:rowOff>
    </xdr:from>
    <xdr:to>
      <xdr:col>4</xdr:col>
      <xdr:colOff>85725</xdr:colOff>
      <xdr:row>607</xdr:row>
      <xdr:rowOff>19049</xdr:rowOff>
    </xdr:to>
    <xdr:sp macro="" textlink="">
      <xdr:nvSpPr>
        <xdr:cNvPr id="2826" name="Text Box 5459"/>
        <xdr:cNvSpPr txBox="1">
          <a:spLocks noChangeArrowheads="1"/>
        </xdr:cNvSpPr>
      </xdr:nvSpPr>
      <xdr:spPr bwMode="auto">
        <a:xfrm>
          <a:off x="4686300" y="11544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606</xdr:row>
      <xdr:rowOff>0</xdr:rowOff>
    </xdr:from>
    <xdr:to>
      <xdr:col>4</xdr:col>
      <xdr:colOff>85725</xdr:colOff>
      <xdr:row>607</xdr:row>
      <xdr:rowOff>19049</xdr:rowOff>
    </xdr:to>
    <xdr:sp macro="" textlink="">
      <xdr:nvSpPr>
        <xdr:cNvPr id="2827" name="Text Box 5460"/>
        <xdr:cNvSpPr txBox="1">
          <a:spLocks noChangeArrowheads="1"/>
        </xdr:cNvSpPr>
      </xdr:nvSpPr>
      <xdr:spPr bwMode="auto">
        <a:xfrm>
          <a:off x="4686300" y="11544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606</xdr:row>
      <xdr:rowOff>0</xdr:rowOff>
    </xdr:from>
    <xdr:to>
      <xdr:col>4</xdr:col>
      <xdr:colOff>85725</xdr:colOff>
      <xdr:row>607</xdr:row>
      <xdr:rowOff>19049</xdr:rowOff>
    </xdr:to>
    <xdr:sp macro="" textlink="">
      <xdr:nvSpPr>
        <xdr:cNvPr id="2828" name="Text Box 5461"/>
        <xdr:cNvSpPr txBox="1">
          <a:spLocks noChangeArrowheads="1"/>
        </xdr:cNvSpPr>
      </xdr:nvSpPr>
      <xdr:spPr bwMode="auto">
        <a:xfrm>
          <a:off x="4686300" y="11544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606</xdr:row>
      <xdr:rowOff>0</xdr:rowOff>
    </xdr:from>
    <xdr:to>
      <xdr:col>4</xdr:col>
      <xdr:colOff>85725</xdr:colOff>
      <xdr:row>607</xdr:row>
      <xdr:rowOff>19049</xdr:rowOff>
    </xdr:to>
    <xdr:sp macro="" textlink="">
      <xdr:nvSpPr>
        <xdr:cNvPr id="2829" name="Text Box 5462"/>
        <xdr:cNvSpPr txBox="1">
          <a:spLocks noChangeArrowheads="1"/>
        </xdr:cNvSpPr>
      </xdr:nvSpPr>
      <xdr:spPr bwMode="auto">
        <a:xfrm>
          <a:off x="4686300" y="11544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606</xdr:row>
      <xdr:rowOff>0</xdr:rowOff>
    </xdr:from>
    <xdr:to>
      <xdr:col>4</xdr:col>
      <xdr:colOff>85725</xdr:colOff>
      <xdr:row>607</xdr:row>
      <xdr:rowOff>19049</xdr:rowOff>
    </xdr:to>
    <xdr:sp macro="" textlink="">
      <xdr:nvSpPr>
        <xdr:cNvPr id="2830" name="Text Box 5463"/>
        <xdr:cNvSpPr txBox="1">
          <a:spLocks noChangeArrowheads="1"/>
        </xdr:cNvSpPr>
      </xdr:nvSpPr>
      <xdr:spPr bwMode="auto">
        <a:xfrm>
          <a:off x="4686300" y="11544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606</xdr:row>
      <xdr:rowOff>0</xdr:rowOff>
    </xdr:from>
    <xdr:to>
      <xdr:col>4</xdr:col>
      <xdr:colOff>85725</xdr:colOff>
      <xdr:row>607</xdr:row>
      <xdr:rowOff>19049</xdr:rowOff>
    </xdr:to>
    <xdr:sp macro="" textlink="">
      <xdr:nvSpPr>
        <xdr:cNvPr id="2831" name="Text Box 5464"/>
        <xdr:cNvSpPr txBox="1">
          <a:spLocks noChangeArrowheads="1"/>
        </xdr:cNvSpPr>
      </xdr:nvSpPr>
      <xdr:spPr bwMode="auto">
        <a:xfrm>
          <a:off x="4686300" y="11544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606</xdr:row>
      <xdr:rowOff>0</xdr:rowOff>
    </xdr:from>
    <xdr:to>
      <xdr:col>4</xdr:col>
      <xdr:colOff>85725</xdr:colOff>
      <xdr:row>607</xdr:row>
      <xdr:rowOff>19049</xdr:rowOff>
    </xdr:to>
    <xdr:sp macro="" textlink="">
      <xdr:nvSpPr>
        <xdr:cNvPr id="2832" name="Text Box 5465"/>
        <xdr:cNvSpPr txBox="1">
          <a:spLocks noChangeArrowheads="1"/>
        </xdr:cNvSpPr>
      </xdr:nvSpPr>
      <xdr:spPr bwMode="auto">
        <a:xfrm>
          <a:off x="4686300" y="11544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606</xdr:row>
      <xdr:rowOff>0</xdr:rowOff>
    </xdr:from>
    <xdr:to>
      <xdr:col>4</xdr:col>
      <xdr:colOff>85725</xdr:colOff>
      <xdr:row>607</xdr:row>
      <xdr:rowOff>19049</xdr:rowOff>
    </xdr:to>
    <xdr:sp macro="" textlink="">
      <xdr:nvSpPr>
        <xdr:cNvPr id="2833" name="Text Box 5466"/>
        <xdr:cNvSpPr txBox="1">
          <a:spLocks noChangeArrowheads="1"/>
        </xdr:cNvSpPr>
      </xdr:nvSpPr>
      <xdr:spPr bwMode="auto">
        <a:xfrm>
          <a:off x="4686300" y="11544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606</xdr:row>
      <xdr:rowOff>0</xdr:rowOff>
    </xdr:from>
    <xdr:to>
      <xdr:col>4</xdr:col>
      <xdr:colOff>85725</xdr:colOff>
      <xdr:row>607</xdr:row>
      <xdr:rowOff>19049</xdr:rowOff>
    </xdr:to>
    <xdr:sp macro="" textlink="">
      <xdr:nvSpPr>
        <xdr:cNvPr id="2834" name="Text Box 5467"/>
        <xdr:cNvSpPr txBox="1">
          <a:spLocks noChangeArrowheads="1"/>
        </xdr:cNvSpPr>
      </xdr:nvSpPr>
      <xdr:spPr bwMode="auto">
        <a:xfrm>
          <a:off x="4686300" y="11544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606</xdr:row>
      <xdr:rowOff>0</xdr:rowOff>
    </xdr:from>
    <xdr:to>
      <xdr:col>4</xdr:col>
      <xdr:colOff>85725</xdr:colOff>
      <xdr:row>607</xdr:row>
      <xdr:rowOff>19049</xdr:rowOff>
    </xdr:to>
    <xdr:sp macro="" textlink="">
      <xdr:nvSpPr>
        <xdr:cNvPr id="2835" name="Text Box 5468"/>
        <xdr:cNvSpPr txBox="1">
          <a:spLocks noChangeArrowheads="1"/>
        </xdr:cNvSpPr>
      </xdr:nvSpPr>
      <xdr:spPr bwMode="auto">
        <a:xfrm>
          <a:off x="4686300" y="11544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36" name="Text Box 258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37" name="Text Box 258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38" name="Text Box 258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39" name="Text Box 258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40" name="Text Box 258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41" name="Text Box 259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42" name="Text Box 259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43" name="Text Box 259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44" name="Text Box 259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45" name="Text Box 259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46" name="Text Box 259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47" name="Text Box 259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48" name="Text Box 259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49" name="Text Box 259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50" name="Text Box 259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51" name="Text Box 260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52" name="Text Box 260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53" name="Text Box 260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54" name="Text Box 260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55" name="Text Box 260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56" name="Text Box 260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57" name="Text Box 260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58" name="Text Box 260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59" name="Text Box 260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60" name="Text Box 260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61" name="Text Box 261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62" name="Text Box 261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63" name="Text Box 261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64" name="Text Box 261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65" name="Text Box 261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66" name="Text Box 261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67" name="Text Box 261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68" name="Text Box 261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69" name="Text Box 261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70" name="Text Box 261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71" name="Text Box 262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72" name="Text Box 262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73" name="Text Box 262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74" name="Text Box 262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75" name="Text Box 262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76" name="Text Box 262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77" name="Text Box 262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78" name="Text Box 262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79" name="Text Box 262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80" name="Text Box 262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81" name="Text Box 263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82" name="Text Box 263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83" name="Text Box 263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84" name="Text Box 263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85" name="Text Box 263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86" name="Text Box 263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87" name="Text Box 263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88" name="Text Box 263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89" name="Text Box 263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90" name="Text Box 263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91" name="Text Box 264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92" name="Text Box 264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93" name="Text Box 264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94" name="Text Box 264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95" name="Text Box 264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96" name="Text Box 268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97" name="Text Box 268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98" name="Text Box 268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899" name="Text Box 269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00" name="Text Box 269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01" name="Text Box 269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02" name="Text Box 269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03" name="Text Box 269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04" name="Text Box 269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05" name="Text Box 269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06" name="Text Box 269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07" name="Text Box 269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08" name="Text Box 269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09" name="Text Box 270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10" name="Text Box 270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11" name="Text Box 270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12" name="Text Box 270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13" name="Text Box 270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14" name="Text Box 270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15" name="Text Box 270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16" name="Text Box 270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17" name="Text Box 270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18" name="Text Box 270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19" name="Text Box 271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20" name="Text Box 271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21" name="Text Box 271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22" name="Text Box 271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23" name="Text Box 271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24" name="Text Box 271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25" name="Text Box 271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26" name="Text Box 271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27" name="Text Box 271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28" name="Text Box 271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29" name="Text Box 272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30" name="Text Box 272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31" name="Text Box 272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32" name="Text Box 272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33" name="Text Box 272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34" name="Text Box 272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35" name="Text Box 272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36" name="Text Box 272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37" name="Text Box 272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38" name="Text Box 272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39" name="Text Box 273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40" name="Text Box 273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41" name="Text Box 273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42" name="Text Box 273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43" name="Text Box 273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44" name="Text Box 273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45" name="Text Box 273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46" name="Text Box 273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47" name="Text Box 273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48" name="Text Box 273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49" name="Text Box 274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50" name="Text Box 274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51" name="Text Box 274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52" name="Text Box 274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53" name="Text Box 274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54" name="Text Box 274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55" name="Text Box 274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56" name="Text Box 274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57" name="Text Box 274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58" name="Text Box 274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59" name="Text Box 275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60" name="Text Box 275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61" name="Text Box 275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62" name="Text Box 275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63" name="Text Box 275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64" name="Text Box 275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65" name="Text Box 275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66" name="Text Box 275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67" name="Text Box 275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68" name="Text Box 275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69" name="Text Box 276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70" name="Text Box 276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71" name="Text Box 276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72" name="Text Box 276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73" name="Text Box 276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74" name="Text Box 276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75" name="Text Box 276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76" name="Text Box 276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77" name="Text Box 276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78" name="Text Box 276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79" name="Text Box 277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80" name="Text Box 277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81" name="Text Box 277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82" name="Text Box 277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83" name="Text Box 277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84" name="Text Box 277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85" name="Text Box 277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86" name="Text Box 277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87" name="Text Box 277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88" name="Text Box 277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89" name="Text Box 278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90" name="Text Box 278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91" name="Text Box 278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92" name="Text Box 278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93" name="Text Box 278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94" name="Text Box 278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95" name="Text Box 278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96" name="Text Box 278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97" name="Text Box 278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98" name="Text Box 278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2999" name="Text Box 279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00" name="Text Box 279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01" name="Text Box 279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02" name="Text Box 279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03" name="Text Box 279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04" name="Text Box 279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05" name="Text Box 279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06" name="Text Box 279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07" name="Text Box 279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08" name="Text Box 279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09" name="Text Box 280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10" name="Text Box 280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11" name="Text Box 280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12" name="Text Box 280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13" name="Text Box 280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14" name="Text Box 280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15" name="Text Box 280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16" name="Text Box 280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17" name="Text Box 280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18" name="Text Box 280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19" name="Text Box 281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20" name="Text Box 281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21" name="Text Box 281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22" name="Text Box 281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23" name="Text Box 281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24" name="Text Box 281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25" name="Text Box 281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26" name="Text Box 281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27" name="Text Box 281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28" name="Text Box 281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29" name="Text Box 282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30" name="Text Box 282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31" name="Text Box 282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32" name="Text Box 282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33" name="Text Box 282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34" name="Text Box 282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35" name="Text Box 282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36" name="Text Box 282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37" name="Text Box 282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38" name="Text Box 282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39" name="Text Box 283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40" name="Text Box 283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41" name="Text Box 283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42" name="Text Box 283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43" name="Text Box 283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44" name="Text Box 283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45" name="Text Box 283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46" name="Text Box 283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47" name="Text Box 283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48" name="Text Box 283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49" name="Text Box 284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50" name="Text Box 284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51" name="Text Box 284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52" name="Text Box 284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53" name="Text Box 284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54" name="Text Box 284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55" name="Text Box 284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56" name="Text Box 284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57" name="Text Box 284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58" name="Text Box 284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59" name="Text Box 285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60" name="Text Box 285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61" name="Text Box 285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62" name="Text Box 285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63" name="Text Box 285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64" name="Text Box 285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65" name="Text Box 285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66" name="Text Box 285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67" name="Text Box 285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68" name="Text Box 285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69" name="Text Box 286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70" name="Text Box 286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71" name="Text Box 286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72" name="Text Box 286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73" name="Text Box 286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74" name="Text Box 286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75" name="Text Box 286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76" name="Text Box 286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77" name="Text Box 286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78" name="Text Box 286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79" name="Text Box 287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80" name="Text Box 287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81" name="Text Box 287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82" name="Text Box 287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83" name="Text Box 287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84" name="Text Box 287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85" name="Text Box 287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86" name="Text Box 287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87" name="Text Box 287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88" name="Text Box 287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89" name="Text Box 288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90" name="Text Box 288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91" name="Text Box 288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92" name="Text Box 288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93" name="Text Box 288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94" name="Text Box 288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95" name="Text Box 288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96" name="Text Box 288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97" name="Text Box 288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98" name="Text Box 288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099" name="Text Box 289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00" name="Text Box 289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01" name="Text Box 289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02" name="Text Box 289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03" name="Text Box 289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04" name="Text Box 289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05" name="Text Box 289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06" name="Text Box 289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07" name="Text Box 289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08" name="Text Box 289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09" name="Text Box 290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10" name="Text Box 290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11" name="Text Box 290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12" name="Text Box 290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13" name="Text Box 290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14" name="Text Box 290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15" name="Text Box 290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16" name="Text Box 290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17" name="Text Box 290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18" name="Text Box 290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19" name="Text Box 291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20" name="Text Box 291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21" name="Text Box 291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22" name="Text Box 291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23" name="Text Box 291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24" name="Text Box 291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25" name="Text Box 291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26" name="Text Box 291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27" name="Text Box 291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28" name="Text Box 291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29" name="Text Box 292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30" name="Text Box 292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31" name="Text Box 292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32" name="Text Box 292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33" name="Text Box 292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34" name="Text Box 292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35" name="Text Box 292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36" name="Text Box 292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37" name="Text Box 292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38" name="Text Box 292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39" name="Text Box 293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40" name="Text Box 293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41" name="Text Box 293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42" name="Text Box 293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43" name="Text Box 293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44" name="Text Box 293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45" name="Text Box 293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46" name="Text Box 293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47" name="Text Box 293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48" name="Text Box 293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49" name="Text Box 294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50" name="Text Box 294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51" name="Text Box 294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52" name="Text Box 294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53" name="Text Box 294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54" name="Text Box 294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55" name="Text Box 294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56" name="Text Box 294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57" name="Text Box 294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58" name="Text Box 294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59" name="Text Box 295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60" name="Text Box 295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61" name="Text Box 295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62" name="Text Box 295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63" name="Text Box 295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64" name="Text Box 295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65" name="Text Box 295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66" name="Text Box 295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67" name="Text Box 295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68" name="Text Box 295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69" name="Text Box 296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70" name="Text Box 296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71" name="Text Box 296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72" name="Text Box 296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73" name="Text Box 296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74" name="Text Box 296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75" name="Text Box 296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76" name="Text Box 296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77" name="Text Box 296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78" name="Text Box 296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79" name="Text Box 297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80" name="Text Box 297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81" name="Text Box 297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82" name="Text Box 297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83" name="Text Box 297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84" name="Text Box 297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85" name="Text Box 297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86" name="Text Box 297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87" name="Text Box 297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88" name="Text Box 297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89" name="Text Box 298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90" name="Text Box 298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91" name="Text Box 298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92" name="Text Box 298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93" name="Text Box 298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94" name="Text Box 298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95" name="Text Box 298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96" name="Text Box 298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97" name="Text Box 298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98" name="Text Box 298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199" name="Text Box 299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00" name="Text Box 299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01" name="Text Box 299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02" name="Text Box 299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03" name="Text Box 299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04" name="Text Box 299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05" name="Text Box 299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06" name="Text Box 299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07" name="Text Box 299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08" name="Text Box 299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09" name="Text Box 300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10" name="Text Box 300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11" name="Text Box 300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12" name="Text Box 300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13" name="Text Box 300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14" name="Text Box 300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15" name="Text Box 300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16" name="Text Box 300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17" name="Text Box 300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18" name="Text Box 300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19" name="Text Box 301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20" name="Text Box 301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21" name="Text Box 301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22" name="Text Box 301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23" name="Text Box 301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24" name="Text Box 301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25" name="Text Box 301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26" name="Text Box 301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27" name="Text Box 301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28" name="Text Box 301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29" name="Text Box 302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30" name="Text Box 302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31" name="Text Box 302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32" name="Text Box 302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33" name="Text Box 302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34" name="Text Box 302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35" name="Text Box 302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36" name="Text Box 302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37" name="Text Box 302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38" name="Text Box 302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39" name="Text Box 303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40" name="Text Box 303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41" name="Text Box 303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42" name="Text Box 303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43" name="Text Box 303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44" name="Text Box 303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45" name="Text Box 303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46" name="Text Box 303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47" name="Text Box 303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48" name="Text Box 303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49" name="Text Box 304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50" name="Text Box 304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51" name="Text Box 304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52" name="Text Box 304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53" name="Text Box 304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54" name="Text Box 304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55" name="Text Box 304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56" name="Text Box 304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57" name="Text Box 304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58" name="Text Box 304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59" name="Text Box 305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60" name="Text Box 305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61" name="Text Box 305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62" name="Text Box 305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63" name="Text Box 305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64" name="Text Box 305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65" name="Text Box 305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66" name="Text Box 305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67" name="Text Box 305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68" name="Text Box 305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69" name="Text Box 306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70" name="Text Box 306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71" name="Text Box 306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72" name="Text Box 306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73" name="Text Box 306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74" name="Text Box 306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75" name="Text Box 306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76" name="Text Box 306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77" name="Text Box 306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78" name="Text Box 306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79" name="Text Box 307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80" name="Text Box 307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81" name="Text Box 307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82" name="Text Box 307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83" name="Text Box 307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84" name="Text Box 307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85" name="Text Box 307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86" name="Text Box 307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87" name="Text Box 307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88" name="Text Box 307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89" name="Text Box 308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90" name="Text Box 308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91" name="Text Box 308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92" name="Text Box 308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93" name="Text Box 308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94" name="Text Box 308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95" name="Text Box 308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96" name="Text Box 308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97" name="Text Box 308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98" name="Text Box 308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299" name="Text Box 309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00" name="Text Box 309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01" name="Text Box 309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02" name="Text Box 309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03" name="Text Box 309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04" name="Text Box 309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05" name="Text Box 309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06" name="Text Box 309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07" name="Text Box 309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08" name="Text Box 309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09" name="Text Box 310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10" name="Text Box 310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11" name="Text Box 310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12" name="Text Box 310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13" name="Text Box 310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14" name="Text Box 310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15" name="Text Box 310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16" name="Text Box 310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17" name="Text Box 310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18" name="Text Box 310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19" name="Text Box 311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20" name="Text Box 311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21" name="Text Box 311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22" name="Text Box 311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23" name="Text Box 311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24" name="Text Box 311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25" name="Text Box 311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26" name="Text Box 311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27" name="Text Box 311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28" name="Text Box 311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29" name="Text Box 312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30" name="Text Box 312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31" name="Text Box 312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32" name="Text Box 312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33" name="Text Box 312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34" name="Text Box 312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35" name="Text Box 312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36" name="Text Box 312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37" name="Text Box 312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38" name="Text Box 312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39" name="Text Box 313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40" name="Text Box 313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41" name="Text Box 313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42" name="Text Box 313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43" name="Text Box 313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44" name="Text Box 313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45" name="Text Box 313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46" name="Text Box 313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47" name="Text Box 313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48" name="Text Box 313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49" name="Text Box 314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50" name="Text Box 314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51" name="Text Box 314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52" name="Text Box 314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53" name="Text Box 314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54" name="Text Box 314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55" name="Text Box 314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56" name="Text Box 314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57" name="Text Box 314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58" name="Text Box 314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59" name="Text Box 315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60" name="Text Box 315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61" name="Text Box 315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62" name="Text Box 315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63" name="Text Box 315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64" name="Text Box 315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65" name="Text Box 315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66" name="Text Box 315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67" name="Text Box 315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68" name="Text Box 315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69" name="Text Box 316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70" name="Text Box 316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71" name="Text Box 316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72" name="Text Box 316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73" name="Text Box 316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74" name="Text Box 316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75" name="Text Box 316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76" name="Text Box 316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77" name="Text Box 316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78" name="Text Box 316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79" name="Text Box 317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80" name="Text Box 317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81" name="Text Box 317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82" name="Text Box 317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83" name="Text Box 317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84" name="Text Box 317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85" name="Text Box 317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86" name="Text Box 317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87" name="Text Box 317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88" name="Text Box 317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89" name="Text Box 318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90" name="Text Box 318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91" name="Text Box 318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92" name="Text Box 318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93" name="Text Box 318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94" name="Text Box 318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95" name="Text Box 318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96" name="Text Box 318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97" name="Text Box 318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98" name="Text Box 318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399" name="Text Box 319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00" name="Text Box 319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01" name="Text Box 319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02" name="Text Box 319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03" name="Text Box 319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04" name="Text Box 319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05" name="Text Box 319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06" name="Text Box 319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07" name="Text Box 319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08" name="Text Box 319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09" name="Text Box 320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10" name="Text Box 320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11" name="Text Box 320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12" name="Text Box 320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13" name="Text Box 320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14" name="Text Box 320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15" name="Text Box 320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16" name="Text Box 320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17" name="Text Box 320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18" name="Text Box 320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19" name="Text Box 321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20" name="Text Box 321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21" name="Text Box 321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22" name="Text Box 321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23" name="Text Box 321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24" name="Text Box 321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25" name="Text Box 321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26" name="Text Box 321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27" name="Text Box 321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28" name="Text Box 321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29" name="Text Box 322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30" name="Text Box 322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31" name="Text Box 322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32" name="Text Box 322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33" name="Text Box 322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34" name="Text Box 322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35" name="Text Box 322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36" name="Text Box 322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37" name="Text Box 322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38" name="Text Box 322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39" name="Text Box 323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40" name="Text Box 323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41" name="Text Box 323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42" name="Text Box 323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43" name="Text Box 323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44" name="Text Box 323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45" name="Text Box 323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46" name="Text Box 323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47" name="Text Box 323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48" name="Text Box 323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49" name="Text Box 324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50" name="Text Box 324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51" name="Text Box 324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52" name="Text Box 324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53" name="Text Box 324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54" name="Text Box 324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55" name="Text Box 324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56" name="Text Box 324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57" name="Text Box 324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58" name="Text Box 324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59" name="Text Box 325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60" name="Text Box 325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61" name="Text Box 325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62" name="Text Box 325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63" name="Text Box 325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64" name="Text Box 325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65" name="Text Box 325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66" name="Text Box 325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67" name="Text Box 325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68" name="Text Box 325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69" name="Text Box 326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70" name="Text Box 326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71" name="Text Box 326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72" name="Text Box 326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73" name="Text Box 326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74" name="Text Box 326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75" name="Text Box 326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76" name="Text Box 326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77" name="Text Box 326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78" name="Text Box 326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79" name="Text Box 327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80" name="Text Box 327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81" name="Text Box 327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82" name="Text Box 327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83" name="Text Box 327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84" name="Text Box 327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85" name="Text Box 327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86" name="Text Box 327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87" name="Text Box 327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88" name="Text Box 327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89" name="Text Box 328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90" name="Text Box 328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91" name="Text Box 328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92" name="Text Box 328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93" name="Text Box 328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94" name="Text Box 328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95" name="Text Box 328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96" name="Text Box 328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97" name="Text Box 328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98" name="Text Box 328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499" name="Text Box 329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00" name="Text Box 329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01" name="Text Box 329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02" name="Text Box 329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03" name="Text Box 329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04" name="Text Box 329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05" name="Text Box 329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06" name="Text Box 329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07" name="Text Box 329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08" name="Text Box 329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09" name="Text Box 330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10" name="Text Box 330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11" name="Text Box 330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12" name="Text Box 330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13" name="Text Box 330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14" name="Text Box 330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15" name="Text Box 330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16" name="Text Box 330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17" name="Text Box 330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18" name="Text Box 330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19" name="Text Box 331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20" name="Text Box 331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21" name="Text Box 331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22" name="Text Box 331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23" name="Text Box 331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24" name="Text Box 331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25" name="Text Box 331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26" name="Text Box 331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27" name="Text Box 331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28" name="Text Box 331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29" name="Text Box 332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30" name="Text Box 332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31" name="Text Box 332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32" name="Text Box 332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33" name="Text Box 332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34" name="Text Box 332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35" name="Text Box 332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36" name="Text Box 332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37" name="Text Box 332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38" name="Text Box 332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39" name="Text Box 333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40" name="Text Box 333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41" name="Text Box 333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42" name="Text Box 333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43" name="Text Box 333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44" name="Text Box 333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45" name="Text Box 333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46" name="Text Box 333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47" name="Text Box 333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48" name="Text Box 333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49" name="Text Box 334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50" name="Text Box 334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51" name="Text Box 334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52" name="Text Box 334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53" name="Text Box 334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54" name="Text Box 334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55" name="Text Box 334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56" name="Text Box 334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57" name="Text Box 334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58" name="Text Box 334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59" name="Text Box 335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60" name="Text Box 335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61" name="Text Box 335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62" name="Text Box 335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63" name="Text Box 335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64" name="Text Box 335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65" name="Text Box 335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66" name="Text Box 335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67" name="Text Box 335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68" name="Text Box 335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69" name="Text Box 336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70" name="Text Box 336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71" name="Text Box 336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72" name="Text Box 336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73" name="Text Box 336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74" name="Text Box 336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75" name="Text Box 336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76" name="Text Box 336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77" name="Text Box 336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78" name="Text Box 336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79" name="Text Box 337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80" name="Text Box 337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81" name="Text Box 337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82" name="Text Box 337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83" name="Text Box 337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84" name="Text Box 337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85" name="Text Box 337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86" name="Text Box 337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87" name="Text Box 337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88" name="Text Box 337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89" name="Text Box 338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90" name="Text Box 338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91" name="Text Box 338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92" name="Text Box 338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93" name="Text Box 338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94" name="Text Box 338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95" name="Text Box 338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96" name="Text Box 338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97" name="Text Box 338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98" name="Text Box 338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599" name="Text Box 339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00" name="Text Box 339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01" name="Text Box 339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02" name="Text Box 339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03" name="Text Box 339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04" name="Text Box 339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05" name="Text Box 339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06" name="Text Box 339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07" name="Text Box 339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08" name="Text Box 339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09" name="Text Box 340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10" name="Text Box 340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11" name="Text Box 340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12" name="Text Box 340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13" name="Text Box 340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14" name="Text Box 340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15" name="Text Box 340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16" name="Text Box 340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17" name="Text Box 340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18" name="Text Box 340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19" name="Text Box 341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20" name="Text Box 341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21" name="Text Box 341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22" name="Text Box 341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23" name="Text Box 341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24" name="Text Box 341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25" name="Text Box 341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26" name="Text Box 341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27" name="Text Box 341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28" name="Text Box 341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29" name="Text Box 342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30" name="Text Box 342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31" name="Text Box 342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32" name="Text Box 342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33" name="Text Box 342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34" name="Text Box 342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35" name="Text Box 342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36" name="Text Box 342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37" name="Text Box 342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38" name="Text Box 342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39" name="Text Box 343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40" name="Text Box 343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41" name="Text Box 343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42" name="Text Box 343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43" name="Text Box 343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44" name="Text Box 343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45" name="Text Box 343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46" name="Text Box 343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47" name="Text Box 343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48" name="Text Box 343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49" name="Text Box 344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50" name="Text Box 344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51" name="Text Box 344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52" name="Text Box 344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53" name="Text Box 344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54" name="Text Box 344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55" name="Text Box 344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56" name="Text Box 344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57" name="Text Box 344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58" name="Text Box 344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59" name="Text Box 345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60" name="Text Box 345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61" name="Text Box 345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62" name="Text Box 345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63" name="Text Box 345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64" name="Text Box 345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65" name="Text Box 345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66" name="Text Box 345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67" name="Text Box 345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68" name="Text Box 345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69" name="Text Box 346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70" name="Text Box 346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71" name="Text Box 346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72" name="Text Box 346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73" name="Text Box 346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74" name="Text Box 346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75" name="Text Box 346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76" name="Text Box 346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77" name="Text Box 346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78" name="Text Box 346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79" name="Text Box 347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80" name="Text Box 347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81" name="Text Box 347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82" name="Text Box 347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83" name="Text Box 347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84" name="Text Box 347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85" name="Text Box 347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86" name="Text Box 347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87" name="Text Box 347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88" name="Text Box 347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89" name="Text Box 348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90" name="Text Box 348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91" name="Text Box 348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92" name="Text Box 348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93" name="Text Box 348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94" name="Text Box 348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95" name="Text Box 348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96" name="Text Box 348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97" name="Text Box 348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98" name="Text Box 348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699" name="Text Box 349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00" name="Text Box 349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01" name="Text Box 349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02" name="Text Box 349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03" name="Text Box 349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04" name="Text Box 349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05" name="Text Box 349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06" name="Text Box 349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07" name="Text Box 349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08" name="Text Box 349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09" name="Text Box 350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10" name="Text Box 350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11" name="Text Box 350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12" name="Text Box 350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13" name="Text Box 350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14" name="Text Box 350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15" name="Text Box 350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16" name="Text Box 350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17" name="Text Box 350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18" name="Text Box 350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19" name="Text Box 351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20" name="Text Box 351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21" name="Text Box 351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22" name="Text Box 351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23" name="Text Box 351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24" name="Text Box 351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25" name="Text Box 351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26" name="Text Box 351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27" name="Text Box 351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28" name="Text Box 351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29" name="Text Box 352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30" name="Text Box 352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31" name="Text Box 352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32" name="Text Box 352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33" name="Text Box 352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34" name="Text Box 352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35" name="Text Box 352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36" name="Text Box 352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37" name="Text Box 352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38" name="Text Box 352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39" name="Text Box 353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40" name="Text Box 353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41" name="Text Box 353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42" name="Text Box 353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43" name="Text Box 353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44" name="Text Box 353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45" name="Text Box 353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46" name="Text Box 353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47" name="Text Box 353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48" name="Text Box 353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49" name="Text Box 354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50" name="Text Box 354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51" name="Text Box 354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52" name="Text Box 354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53" name="Text Box 354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54" name="Text Box 354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55" name="Text Box 354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56" name="Text Box 354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57" name="Text Box 354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58" name="Text Box 354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59" name="Text Box 355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60" name="Text Box 355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61" name="Text Box 355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62" name="Text Box 355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63" name="Text Box 355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64" name="Text Box 355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65" name="Text Box 355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66" name="Text Box 355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67" name="Text Box 355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68" name="Text Box 355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69" name="Text Box 356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70" name="Text Box 356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71" name="Text Box 356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72" name="Text Box 356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73" name="Text Box 356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74" name="Text Box 356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75" name="Text Box 356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76" name="Text Box 356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77" name="Text Box 356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78" name="Text Box 356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79" name="Text Box 357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80" name="Text Box 357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81" name="Text Box 357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82" name="Text Box 357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83" name="Text Box 357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84" name="Text Box 357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85" name="Text Box 357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86" name="Text Box 357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87" name="Text Box 357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88" name="Text Box 357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89" name="Text Box 358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90" name="Text Box 358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91" name="Text Box 358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92" name="Text Box 358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93" name="Text Box 358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94" name="Text Box 358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95" name="Text Box 358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96" name="Text Box 358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97" name="Text Box 358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98" name="Text Box 358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799" name="Text Box 359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00" name="Text Box 359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01" name="Text Box 359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02" name="Text Box 359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03" name="Text Box 359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04" name="Text Box 359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05" name="Text Box 359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06" name="Text Box 359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07" name="Text Box 359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08" name="Text Box 359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09" name="Text Box 360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10" name="Text Box 360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11" name="Text Box 360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12" name="Text Box 360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13" name="Text Box 360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14" name="Text Box 360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15" name="Text Box 360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16" name="Text Box 360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17" name="Text Box 360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18" name="Text Box 360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19" name="Text Box 361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20" name="Text Box 361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21" name="Text Box 361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22" name="Text Box 361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23" name="Text Box 361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24" name="Text Box 361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25" name="Text Box 361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26" name="Text Box 361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27" name="Text Box 361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28" name="Text Box 361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29" name="Text Box 362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30" name="Text Box 362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31" name="Text Box 362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32" name="Text Box 362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33" name="Text Box 362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34" name="Text Box 362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35" name="Text Box 362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36" name="Text Box 362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37" name="Text Box 362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38" name="Text Box 362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39" name="Text Box 363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40" name="Text Box 363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41" name="Text Box 363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42" name="Text Box 363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43" name="Text Box 363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44" name="Text Box 363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45" name="Text Box 363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46" name="Text Box 363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47" name="Text Box 363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48" name="Text Box 363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49" name="Text Box 364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50" name="Text Box 364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51" name="Text Box 364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52" name="Text Box 364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53" name="Text Box 364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54" name="Text Box 364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55" name="Text Box 364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56" name="Text Box 364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57" name="Text Box 364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58" name="Text Box 364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59" name="Text Box 365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60" name="Text Box 365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61" name="Text Box 365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62" name="Text Box 365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63" name="Text Box 365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64" name="Text Box 365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65" name="Text Box 365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66" name="Text Box 365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67" name="Text Box 365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68" name="Text Box 365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69" name="Text Box 366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70" name="Text Box 366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71" name="Text Box 366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72" name="Text Box 366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73" name="Text Box 366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74" name="Text Box 366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75" name="Text Box 366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76" name="Text Box 366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77" name="Text Box 366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78" name="Text Box 366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79" name="Text Box 367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80" name="Text Box 367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81" name="Text Box 367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82" name="Text Box 367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83" name="Text Box 367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84" name="Text Box 367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85" name="Text Box 367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86" name="Text Box 367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87" name="Text Box 367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88" name="Text Box 367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89" name="Text Box 368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90" name="Text Box 368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91" name="Text Box 368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92" name="Text Box 368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93" name="Text Box 368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94" name="Text Box 368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95" name="Text Box 368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96" name="Text Box 368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97" name="Text Box 368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98" name="Text Box 368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899" name="Text Box 369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00" name="Text Box 369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01" name="Text Box 369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02" name="Text Box 369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03" name="Text Box 369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04" name="Text Box 369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05" name="Text Box 369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06" name="Text Box 369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07" name="Text Box 369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08" name="Text Box 369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09" name="Text Box 370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10" name="Text Box 370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11" name="Text Box 370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12" name="Text Box 370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13" name="Text Box 370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14" name="Text Box 370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15" name="Text Box 370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16" name="Text Box 370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17" name="Text Box 370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18" name="Text Box 370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19" name="Text Box 371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20" name="Text Box 371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21" name="Text Box 371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22" name="Text Box 371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23" name="Text Box 371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24" name="Text Box 371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25" name="Text Box 371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26" name="Text Box 371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27" name="Text Box 371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28" name="Text Box 371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29" name="Text Box 372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30" name="Text Box 372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31" name="Text Box 372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32" name="Text Box 372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33" name="Text Box 372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34" name="Text Box 372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35" name="Text Box 372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36" name="Text Box 372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37" name="Text Box 372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38" name="Text Box 372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39" name="Text Box 373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40" name="Text Box 373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41" name="Text Box 373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42" name="Text Box 373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43" name="Text Box 373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44" name="Text Box 373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45" name="Text Box 373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46" name="Text Box 373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47" name="Text Box 373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48" name="Text Box 373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49" name="Text Box 374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50" name="Text Box 374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51" name="Text Box 374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52" name="Text Box 374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53" name="Text Box 374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54" name="Text Box 374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55" name="Text Box 374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56" name="Text Box 374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57" name="Text Box 374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58" name="Text Box 374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59" name="Text Box 375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60" name="Text Box 375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61" name="Text Box 375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62" name="Text Box 375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63" name="Text Box 375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64" name="Text Box 375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65" name="Text Box 375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66" name="Text Box 375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67" name="Text Box 375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68" name="Text Box 375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69" name="Text Box 376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70" name="Text Box 376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71" name="Text Box 376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72" name="Text Box 376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73" name="Text Box 376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74" name="Text Box 376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75" name="Text Box 376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76" name="Text Box 376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77" name="Text Box 376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78" name="Text Box 376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79" name="Text Box 377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80" name="Text Box 377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81" name="Text Box 377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82" name="Text Box 377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83" name="Text Box 377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84" name="Text Box 377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85" name="Text Box 377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86" name="Text Box 377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87" name="Text Box 377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88" name="Text Box 377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89" name="Text Box 378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90" name="Text Box 378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91" name="Text Box 378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92" name="Text Box 378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93" name="Text Box 378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94" name="Text Box 378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95" name="Text Box 378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96" name="Text Box 378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97" name="Text Box 378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98" name="Text Box 378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3999" name="Text Box 379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00" name="Text Box 379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01" name="Text Box 379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02" name="Text Box 379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03" name="Text Box 379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04" name="Text Box 379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05" name="Text Box 379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06" name="Text Box 379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07" name="Text Box 379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08" name="Text Box 379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09" name="Text Box 380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10" name="Text Box 380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11" name="Text Box 380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12" name="Text Box 380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13" name="Text Box 380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14" name="Text Box 380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15" name="Text Box 380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16" name="Text Box 380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17" name="Text Box 380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18" name="Text Box 380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19" name="Text Box 381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20" name="Text Box 381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21" name="Text Box 381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22" name="Text Box 381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23" name="Text Box 381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24" name="Text Box 381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25" name="Text Box 381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26" name="Text Box 381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27" name="Text Box 381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28" name="Text Box 381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29" name="Text Box 382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30" name="Text Box 382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31" name="Text Box 382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32" name="Text Box 382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33" name="Text Box 382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34" name="Text Box 382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35" name="Text Box 382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36" name="Text Box 382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37" name="Text Box 382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38" name="Text Box 382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39" name="Text Box 383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40" name="Text Box 383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41" name="Text Box 383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42" name="Text Box 383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43" name="Text Box 383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44" name="Text Box 383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45" name="Text Box 383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46" name="Text Box 383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47" name="Text Box 383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48" name="Text Box 383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49" name="Text Box 384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50" name="Text Box 384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51" name="Text Box 384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52" name="Text Box 384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53" name="Text Box 384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54" name="Text Box 384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55" name="Text Box 384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56" name="Text Box 384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57" name="Text Box 384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58" name="Text Box 384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59" name="Text Box 385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60" name="Text Box 385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61" name="Text Box 385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62" name="Text Box 385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63" name="Text Box 385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64" name="Text Box 385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65" name="Text Box 385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66" name="Text Box 385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67" name="Text Box 385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68" name="Text Box 385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69" name="Text Box 386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70" name="Text Box 386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71" name="Text Box 386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72" name="Text Box 386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73" name="Text Box 386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74" name="Text Box 386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75" name="Text Box 386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76" name="Text Box 386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77" name="Text Box 386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78" name="Text Box 386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79" name="Text Box 387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80" name="Text Box 387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81" name="Text Box 387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82" name="Text Box 387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83" name="Text Box 387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84" name="Text Box 387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85" name="Text Box 387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86" name="Text Box 387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87" name="Text Box 387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88" name="Text Box 387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89" name="Text Box 388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90" name="Text Box 388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91" name="Text Box 388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92" name="Text Box 388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93" name="Text Box 388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94" name="Text Box 388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95" name="Text Box 388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96" name="Text Box 388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97" name="Text Box 388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98" name="Text Box 388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099" name="Text Box 389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00" name="Text Box 389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01" name="Text Box 389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02" name="Text Box 389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03" name="Text Box 389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04" name="Text Box 389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05" name="Text Box 389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06" name="Text Box 389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07" name="Text Box 389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08" name="Text Box 389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09" name="Text Box 390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10" name="Text Box 390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11" name="Text Box 390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12" name="Text Box 390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13" name="Text Box 390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14" name="Text Box 390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15" name="Text Box 390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16" name="Text Box 390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17" name="Text Box 390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18" name="Text Box 390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19" name="Text Box 391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20" name="Text Box 391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21" name="Text Box 391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22" name="Text Box 391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23" name="Text Box 391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24" name="Text Box 391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25" name="Text Box 391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26" name="Text Box 391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27" name="Text Box 391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28" name="Text Box 391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29" name="Text Box 392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30" name="Text Box 392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31" name="Text Box 392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32" name="Text Box 392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33" name="Text Box 392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34" name="Text Box 392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35" name="Text Box 392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36" name="Text Box 392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37" name="Text Box 392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38" name="Text Box 392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39" name="Text Box 393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40" name="Text Box 393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41" name="Text Box 393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42" name="Text Box 393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43" name="Text Box 393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44" name="Text Box 393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45" name="Text Box 393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46" name="Text Box 393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47" name="Text Box 393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48" name="Text Box 393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49" name="Text Box 394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50" name="Text Box 394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51" name="Text Box 394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52" name="Text Box 394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53" name="Text Box 394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54" name="Text Box 394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55" name="Text Box 394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56" name="Text Box 394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57" name="Text Box 394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58" name="Text Box 394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59" name="Text Box 395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60" name="Text Box 395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61" name="Text Box 395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62" name="Text Box 395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63" name="Text Box 395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64" name="Text Box 395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65" name="Text Box 395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66" name="Text Box 395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67" name="Text Box 395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68" name="Text Box 395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69" name="Text Box 396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70" name="Text Box 396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71" name="Text Box 396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72" name="Text Box 396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73" name="Text Box 396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74" name="Text Box 396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75" name="Text Box 396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76" name="Text Box 396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77" name="Text Box 396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78" name="Text Box 396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79" name="Text Box 397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80" name="Text Box 397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81" name="Text Box 397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82" name="Text Box 397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83" name="Text Box 397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84" name="Text Box 397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85" name="Text Box 397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86" name="Text Box 397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87" name="Text Box 397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88" name="Text Box 397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89" name="Text Box 398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90" name="Text Box 398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91" name="Text Box 398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92" name="Text Box 398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93" name="Text Box 398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94" name="Text Box 398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95" name="Text Box 398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96" name="Text Box 398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97" name="Text Box 398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98" name="Text Box 398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199" name="Text Box 399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00" name="Text Box 399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01" name="Text Box 399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02" name="Text Box 399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03" name="Text Box 399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04" name="Text Box 399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05" name="Text Box 399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06" name="Text Box 399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07" name="Text Box 399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08" name="Text Box 399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09" name="Text Box 400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10" name="Text Box 400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11" name="Text Box 400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12" name="Text Box 400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13" name="Text Box 400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14" name="Text Box 400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15" name="Text Box 400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16" name="Text Box 400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17" name="Text Box 400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18" name="Text Box 400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19" name="Text Box 401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20" name="Text Box 401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21" name="Text Box 401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22" name="Text Box 401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23" name="Text Box 401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24" name="Text Box 401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25" name="Text Box 401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26" name="Text Box 401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27" name="Text Box 401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28" name="Text Box 401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29" name="Text Box 402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30" name="Text Box 402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31" name="Text Box 402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32" name="Text Box 402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33" name="Text Box 402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34" name="Text Box 402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35" name="Text Box 402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36" name="Text Box 402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37" name="Text Box 402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38" name="Text Box 402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39" name="Text Box 403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40" name="Text Box 403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41" name="Text Box 403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42" name="Text Box 403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43" name="Text Box 403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44" name="Text Box 403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45" name="Text Box 403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46" name="Text Box 403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47" name="Text Box 403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48" name="Text Box 403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49" name="Text Box 404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50" name="Text Box 404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51" name="Text Box 404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52" name="Text Box 404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53" name="Text Box 404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54" name="Text Box 404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55" name="Text Box 404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56" name="Text Box 404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57" name="Text Box 404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58" name="Text Box 404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59" name="Text Box 405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60" name="Text Box 405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61" name="Text Box 405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62" name="Text Box 405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63" name="Text Box 405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64" name="Text Box 405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65" name="Text Box 405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66" name="Text Box 405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67" name="Text Box 405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68" name="Text Box 405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69" name="Text Box 406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70" name="Text Box 406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71" name="Text Box 406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72" name="Text Box 406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73" name="Text Box 406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74" name="Text Box 406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75" name="Text Box 406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76" name="Text Box 406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77" name="Text Box 406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78" name="Text Box 406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79" name="Text Box 407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80" name="Text Box 407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81" name="Text Box 407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82" name="Text Box 407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83" name="Text Box 407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84" name="Text Box 407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85" name="Text Box 407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86" name="Text Box 407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87" name="Text Box 407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88" name="Text Box 407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89" name="Text Box 408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90" name="Text Box 408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91" name="Text Box 408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92" name="Text Box 408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93" name="Text Box 408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94" name="Text Box 408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95" name="Text Box 408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96" name="Text Box 408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97" name="Text Box 408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98" name="Text Box 408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299" name="Text Box 409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00" name="Text Box 409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01" name="Text Box 409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02" name="Text Box 409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03" name="Text Box 409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04" name="Text Box 409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05" name="Text Box 409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06" name="Text Box 409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07" name="Text Box 409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08" name="Text Box 409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09" name="Text Box 410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10" name="Text Box 410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11" name="Text Box 410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12" name="Text Box 410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13" name="Text Box 410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14" name="Text Box 410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15" name="Text Box 410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16" name="Text Box 410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17" name="Text Box 410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18" name="Text Box 410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19" name="Text Box 411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20" name="Text Box 411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21" name="Text Box 411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22" name="Text Box 411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23" name="Text Box 411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24" name="Text Box 411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25" name="Text Box 411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26" name="Text Box 411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27" name="Text Box 411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28" name="Text Box 411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29" name="Text Box 412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30" name="Text Box 412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31" name="Text Box 412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32" name="Text Box 412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33" name="Text Box 412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34" name="Text Box 412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35" name="Text Box 412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36" name="Text Box 412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37" name="Text Box 412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38" name="Text Box 412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39" name="Text Box 413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40" name="Text Box 413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41" name="Text Box 413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42" name="Text Box 413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43" name="Text Box 413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44" name="Text Box 413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45" name="Text Box 413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46" name="Text Box 413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47" name="Text Box 413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48" name="Text Box 413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49" name="Text Box 414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50" name="Text Box 414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51" name="Text Box 414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52" name="Text Box 414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53" name="Text Box 414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54" name="Text Box 414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55" name="Text Box 414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56" name="Text Box 414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57" name="Text Box 414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58" name="Text Box 414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59" name="Text Box 415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60" name="Text Box 415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61" name="Text Box 415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62" name="Text Box 415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63" name="Text Box 415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64" name="Text Box 415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65" name="Text Box 415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66" name="Text Box 415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67" name="Text Box 415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68" name="Text Box 415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69" name="Text Box 416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70" name="Text Box 416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71" name="Text Box 416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72" name="Text Box 416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73" name="Text Box 416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74" name="Text Box 416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75" name="Text Box 416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76" name="Text Box 416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77" name="Text Box 416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78" name="Text Box 416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79" name="Text Box 417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80" name="Text Box 417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81" name="Text Box 417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82" name="Text Box 417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83" name="Text Box 417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84" name="Text Box 417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85" name="Text Box 417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86" name="Text Box 417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87" name="Text Box 417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88" name="Text Box 417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89" name="Text Box 418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90" name="Text Box 418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91" name="Text Box 418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92" name="Text Box 418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93" name="Text Box 418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94" name="Text Box 418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95" name="Text Box 418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96" name="Text Box 418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97" name="Text Box 418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98" name="Text Box 418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399" name="Text Box 419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00" name="Text Box 419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01" name="Text Box 419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02" name="Text Box 419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03" name="Text Box 419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04" name="Text Box 419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05" name="Text Box 419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06" name="Text Box 419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07" name="Text Box 419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08" name="Text Box 419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09" name="Text Box 420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10" name="Text Box 420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11" name="Text Box 420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12" name="Text Box 420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13" name="Text Box 420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14" name="Text Box 420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15" name="Text Box 420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16" name="Text Box 420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17" name="Text Box 420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18" name="Text Box 420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19" name="Text Box 421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20" name="Text Box 421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21" name="Text Box 421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22" name="Text Box 421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23" name="Text Box 421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24" name="Text Box 421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25" name="Text Box 421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26" name="Text Box 421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27" name="Text Box 421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28" name="Text Box 421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29" name="Text Box 422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30" name="Text Box 422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31" name="Text Box 422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32" name="Text Box 422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33" name="Text Box 422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34" name="Text Box 422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35" name="Text Box 422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36" name="Text Box 422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37" name="Text Box 422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38" name="Text Box 422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39" name="Text Box 423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40" name="Text Box 423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41" name="Text Box 423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42" name="Text Box 423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43" name="Text Box 423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44" name="Text Box 423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45" name="Text Box 423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46" name="Text Box 423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47" name="Text Box 423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48" name="Text Box 423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49" name="Text Box 424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50" name="Text Box 424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51" name="Text Box 424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52" name="Text Box 424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53" name="Text Box 424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54" name="Text Box 424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55" name="Text Box 424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56" name="Text Box 424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57" name="Text Box 424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58" name="Text Box 424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59" name="Text Box 425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60" name="Text Box 425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61" name="Text Box 425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62" name="Text Box 425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63" name="Text Box 425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64" name="Text Box 425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65" name="Text Box 425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66" name="Text Box 425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67" name="Text Box 425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68" name="Text Box 425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69" name="Text Box 426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70" name="Text Box 426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71" name="Text Box 426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72" name="Text Box 426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73" name="Text Box 426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74" name="Text Box 426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75" name="Text Box 426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76" name="Text Box 426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77" name="Text Box 426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78" name="Text Box 426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79" name="Text Box 427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80" name="Text Box 427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81" name="Text Box 427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82" name="Text Box 427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83" name="Text Box 427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84" name="Text Box 427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85" name="Text Box 427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86" name="Text Box 427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87" name="Text Box 427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88" name="Text Box 427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89" name="Text Box 428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90" name="Text Box 428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91" name="Text Box 428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92" name="Text Box 428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93" name="Text Box 428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94" name="Text Box 428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95" name="Text Box 428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96" name="Text Box 428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97" name="Text Box 428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98" name="Text Box 428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499" name="Text Box 429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00" name="Text Box 429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01" name="Text Box 429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02" name="Text Box 429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03" name="Text Box 429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04" name="Text Box 429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05" name="Text Box 429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06" name="Text Box 429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07" name="Text Box 429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08" name="Text Box 429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09" name="Text Box 430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10" name="Text Box 430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11" name="Text Box 430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12" name="Text Box 430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13" name="Text Box 430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14" name="Text Box 430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15" name="Text Box 430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16" name="Text Box 430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17" name="Text Box 430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18" name="Text Box 430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19" name="Text Box 431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20" name="Text Box 431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21" name="Text Box 431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22" name="Text Box 431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23" name="Text Box 431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24" name="Text Box 431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25" name="Text Box 431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26" name="Text Box 431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27" name="Text Box 431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28" name="Text Box 431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29" name="Text Box 432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30" name="Text Box 432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31" name="Text Box 432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32" name="Text Box 432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33" name="Text Box 432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34" name="Text Box 432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35" name="Text Box 432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36" name="Text Box 432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37" name="Text Box 432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38" name="Text Box 432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39" name="Text Box 433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40" name="Text Box 433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41" name="Text Box 433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42" name="Text Box 433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43" name="Text Box 433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44" name="Text Box 433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45" name="Text Box 433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46" name="Text Box 433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47" name="Text Box 433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48" name="Text Box 433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49" name="Text Box 434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50" name="Text Box 434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51" name="Text Box 434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52" name="Text Box 434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53" name="Text Box 434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54" name="Text Box 434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55" name="Text Box 434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56" name="Text Box 434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57" name="Text Box 434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58" name="Text Box 434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59" name="Text Box 435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60" name="Text Box 435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61" name="Text Box 435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62" name="Text Box 435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63" name="Text Box 435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64" name="Text Box 435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65" name="Text Box 435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66" name="Text Box 435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67" name="Text Box 435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68" name="Text Box 435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69" name="Text Box 436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70" name="Text Box 436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71" name="Text Box 436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72" name="Text Box 436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73" name="Text Box 436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74" name="Text Box 436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75" name="Text Box 436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76" name="Text Box 436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77" name="Text Box 436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78" name="Text Box 436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79" name="Text Box 437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80" name="Text Box 437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81" name="Text Box 437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82" name="Text Box 437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83" name="Text Box 437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84" name="Text Box 437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85" name="Text Box 437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86" name="Text Box 437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87" name="Text Box 437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88" name="Text Box 437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89" name="Text Box 438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90" name="Text Box 438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91" name="Text Box 438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92" name="Text Box 438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93" name="Text Box 438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94" name="Text Box 438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95" name="Text Box 438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96" name="Text Box 438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97" name="Text Box 438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98" name="Text Box 438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599" name="Text Box 439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00" name="Text Box 439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01" name="Text Box 439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02" name="Text Box 439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03" name="Text Box 439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04" name="Text Box 439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05" name="Text Box 439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06" name="Text Box 439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07" name="Text Box 439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08" name="Text Box 439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09" name="Text Box 440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10" name="Text Box 440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11" name="Text Box 440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12" name="Text Box 440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13" name="Text Box 440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14" name="Text Box 440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15" name="Text Box 440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16" name="Text Box 440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17" name="Text Box 440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18" name="Text Box 440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19" name="Text Box 441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20" name="Text Box 441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21" name="Text Box 441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22" name="Text Box 441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23" name="Text Box 441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24" name="Text Box 441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25" name="Text Box 441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26" name="Text Box 441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27" name="Text Box 441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28" name="Text Box 441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29" name="Text Box 442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30" name="Text Box 442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31" name="Text Box 442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32" name="Text Box 442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33" name="Text Box 442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34" name="Text Box 442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35" name="Text Box 442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36" name="Text Box 442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37" name="Text Box 442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38" name="Text Box 442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39" name="Text Box 443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40" name="Text Box 443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41" name="Text Box 443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42" name="Text Box 443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43" name="Text Box 443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44" name="Text Box 443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45" name="Text Box 443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46" name="Text Box 443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47" name="Text Box 443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48" name="Text Box 443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49" name="Text Box 444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50" name="Text Box 444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51" name="Text Box 444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52" name="Text Box 444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53" name="Text Box 444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54" name="Text Box 444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55" name="Text Box 444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56" name="Text Box 444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57" name="Text Box 444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58" name="Text Box 444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59" name="Text Box 445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60" name="Text Box 445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61" name="Text Box 445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62" name="Text Box 445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63" name="Text Box 445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64" name="Text Box 445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65" name="Text Box 445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66" name="Text Box 445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67" name="Text Box 445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68" name="Text Box 445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69" name="Text Box 446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70" name="Text Box 446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71" name="Text Box 446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72" name="Text Box 446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73" name="Text Box 446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74" name="Text Box 446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75" name="Text Box 446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76" name="Text Box 446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77" name="Text Box 446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78" name="Text Box 446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79" name="Text Box 447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80" name="Text Box 447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81" name="Text Box 447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82" name="Text Box 447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83" name="Text Box 447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84" name="Text Box 447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85" name="Text Box 447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86" name="Text Box 447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87" name="Text Box 447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88" name="Text Box 447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89" name="Text Box 448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90" name="Text Box 448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91" name="Text Box 448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92" name="Text Box 448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93" name="Text Box 448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94" name="Text Box 448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95" name="Text Box 448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96" name="Text Box 448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97" name="Text Box 448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98" name="Text Box 448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699" name="Text Box 449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00" name="Text Box 449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01" name="Text Box 449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02" name="Text Box 449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03" name="Text Box 449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04" name="Text Box 449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05" name="Text Box 449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06" name="Text Box 449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07" name="Text Box 449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08" name="Text Box 449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09" name="Text Box 450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10" name="Text Box 450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11" name="Text Box 450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12" name="Text Box 450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13" name="Text Box 450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14" name="Text Box 450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15" name="Text Box 450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16" name="Text Box 450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17" name="Text Box 450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18" name="Text Box 450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19" name="Text Box 451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20" name="Text Box 451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21" name="Text Box 451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22" name="Text Box 451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23" name="Text Box 451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24" name="Text Box 451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25" name="Text Box 451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26" name="Text Box 451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27" name="Text Box 451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28" name="Text Box 451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29" name="Text Box 452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30" name="Text Box 452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31" name="Text Box 452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32" name="Text Box 452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33" name="Text Box 452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34" name="Text Box 452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35" name="Text Box 452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36" name="Text Box 452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37" name="Text Box 452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38" name="Text Box 452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39" name="Text Box 453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40" name="Text Box 453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41" name="Text Box 453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42" name="Text Box 453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43" name="Text Box 453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44" name="Text Box 453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45" name="Text Box 453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46" name="Text Box 453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47" name="Text Box 453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48" name="Text Box 453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49" name="Text Box 454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50" name="Text Box 454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51" name="Text Box 454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52" name="Text Box 454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53" name="Text Box 454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54" name="Text Box 454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55" name="Text Box 454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56" name="Text Box 454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57" name="Text Box 454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58" name="Text Box 454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59" name="Text Box 455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60" name="Text Box 455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61" name="Text Box 455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62" name="Text Box 455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63" name="Text Box 455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64" name="Text Box 455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65" name="Text Box 455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66" name="Text Box 455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67" name="Text Box 455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68" name="Text Box 455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69" name="Text Box 456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70" name="Text Box 456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71" name="Text Box 456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72" name="Text Box 456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73" name="Text Box 456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74" name="Text Box 456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75" name="Text Box 456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76" name="Text Box 456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77" name="Text Box 456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78" name="Text Box 456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79" name="Text Box 457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80" name="Text Box 457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81" name="Text Box 457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82" name="Text Box 457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83" name="Text Box 457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84" name="Text Box 457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85" name="Text Box 457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86" name="Text Box 457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87" name="Text Box 457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88" name="Text Box 457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89" name="Text Box 458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90" name="Text Box 458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91" name="Text Box 458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92" name="Text Box 458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93" name="Text Box 458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94" name="Text Box 458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95" name="Text Box 458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96" name="Text Box 458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97" name="Text Box 458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98" name="Text Box 458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799" name="Text Box 459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00" name="Text Box 459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01" name="Text Box 459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02" name="Text Box 459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03" name="Text Box 459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04" name="Text Box 459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05" name="Text Box 459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06" name="Text Box 459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07" name="Text Box 459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08" name="Text Box 459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09" name="Text Box 460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10" name="Text Box 460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11" name="Text Box 460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12" name="Text Box 460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13" name="Text Box 460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14" name="Text Box 460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15" name="Text Box 460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16" name="Text Box 460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17" name="Text Box 460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18" name="Text Box 460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19" name="Text Box 461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20" name="Text Box 461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21" name="Text Box 461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22" name="Text Box 461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23" name="Text Box 461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24" name="Text Box 461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25" name="Text Box 461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26" name="Text Box 461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27" name="Text Box 461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28" name="Text Box 461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29" name="Text Box 462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30" name="Text Box 462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31" name="Text Box 462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32" name="Text Box 462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33" name="Text Box 462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34" name="Text Box 462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35" name="Text Box 462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36" name="Text Box 462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37" name="Text Box 462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38" name="Text Box 462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39" name="Text Box 463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40" name="Text Box 463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41" name="Text Box 463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42" name="Text Box 463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43" name="Text Box 463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44" name="Text Box 463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45" name="Text Box 463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46" name="Text Box 463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47" name="Text Box 463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48" name="Text Box 463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49" name="Text Box 464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50" name="Text Box 464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51" name="Text Box 464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52" name="Text Box 464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53" name="Text Box 464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54" name="Text Box 464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55" name="Text Box 464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56" name="Text Box 464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57" name="Text Box 464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58" name="Text Box 464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59" name="Text Box 465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60" name="Text Box 465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61" name="Text Box 465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62" name="Text Box 465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63" name="Text Box 465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64" name="Text Box 465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65" name="Text Box 465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66" name="Text Box 465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67" name="Text Box 465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68" name="Text Box 465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69" name="Text Box 466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70" name="Text Box 466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71" name="Text Box 466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72" name="Text Box 466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73" name="Text Box 466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74" name="Text Box 466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75" name="Text Box 466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76" name="Text Box 466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77" name="Text Box 466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78" name="Text Box 466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79" name="Text Box 467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80" name="Text Box 467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81" name="Text Box 467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82" name="Text Box 467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83" name="Text Box 467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84" name="Text Box 467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85" name="Text Box 467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86" name="Text Box 467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87" name="Text Box 467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88" name="Text Box 467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89" name="Text Box 468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90" name="Text Box 468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91" name="Text Box 468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92" name="Text Box 468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93" name="Text Box 468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94" name="Text Box 468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95" name="Text Box 468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96" name="Text Box 468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97" name="Text Box 468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98" name="Text Box 468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899" name="Text Box 469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00" name="Text Box 469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01" name="Text Box 469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02" name="Text Box 469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03" name="Text Box 469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04" name="Text Box 469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05" name="Text Box 469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06" name="Text Box 469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07" name="Text Box 469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08" name="Text Box 469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09" name="Text Box 470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10" name="Text Box 470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11" name="Text Box 470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12" name="Text Box 470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13" name="Text Box 470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14" name="Text Box 470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15" name="Text Box 470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16" name="Text Box 470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17" name="Text Box 470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18" name="Text Box 470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19" name="Text Box 471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20" name="Text Box 471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21" name="Text Box 471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22" name="Text Box 471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23" name="Text Box 471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24" name="Text Box 471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25" name="Text Box 471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26" name="Text Box 471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27" name="Text Box 471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28" name="Text Box 471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29" name="Text Box 472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30" name="Text Box 472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31" name="Text Box 472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32" name="Text Box 472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33" name="Text Box 472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34" name="Text Box 472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35" name="Text Box 472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36" name="Text Box 472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37" name="Text Box 472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38" name="Text Box 472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39" name="Text Box 473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40" name="Text Box 473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41" name="Text Box 473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42" name="Text Box 473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43" name="Text Box 473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44" name="Text Box 473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45" name="Text Box 473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46" name="Text Box 473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47" name="Text Box 473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48" name="Text Box 473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49" name="Text Box 474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50" name="Text Box 474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51" name="Text Box 474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52" name="Text Box 474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53" name="Text Box 474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54" name="Text Box 474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55" name="Text Box 474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56" name="Text Box 474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57" name="Text Box 474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58" name="Text Box 474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59" name="Text Box 475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60" name="Text Box 475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61" name="Text Box 475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62" name="Text Box 475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63" name="Text Box 475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64" name="Text Box 475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65" name="Text Box 475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66" name="Text Box 475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67" name="Text Box 475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68" name="Text Box 475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69" name="Text Box 476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70" name="Text Box 476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71" name="Text Box 476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72" name="Text Box 476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73" name="Text Box 476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74" name="Text Box 476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75" name="Text Box 476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76" name="Text Box 476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77" name="Text Box 476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78" name="Text Box 476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79" name="Text Box 477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80" name="Text Box 477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81" name="Text Box 477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82" name="Text Box 477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83" name="Text Box 477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84" name="Text Box 477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85" name="Text Box 477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86" name="Text Box 477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87" name="Text Box 477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88" name="Text Box 477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89" name="Text Box 478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90" name="Text Box 478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91" name="Text Box 478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92" name="Text Box 478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93" name="Text Box 478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94" name="Text Box 478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95" name="Text Box 478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96" name="Text Box 478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97" name="Text Box 478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98" name="Text Box 478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4999" name="Text Box 479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00" name="Text Box 479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01" name="Text Box 479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02" name="Text Box 479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03" name="Text Box 479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04" name="Text Box 479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05" name="Text Box 479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06" name="Text Box 479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07" name="Text Box 479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08" name="Text Box 479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09" name="Text Box 480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10" name="Text Box 480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11" name="Text Box 480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12" name="Text Box 480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13" name="Text Box 480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14" name="Text Box 480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15" name="Text Box 480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16" name="Text Box 480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17" name="Text Box 480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18" name="Text Box 480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19" name="Text Box 481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20" name="Text Box 481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21" name="Text Box 481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22" name="Text Box 481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23" name="Text Box 481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24" name="Text Box 481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25" name="Text Box 481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26" name="Text Box 481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27" name="Text Box 481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28" name="Text Box 481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29" name="Text Box 482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30" name="Text Box 482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31" name="Text Box 482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32" name="Text Box 482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33" name="Text Box 482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34" name="Text Box 482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35" name="Text Box 482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36" name="Text Box 482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37" name="Text Box 482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38" name="Text Box 482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39" name="Text Box 483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40" name="Text Box 483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41" name="Text Box 483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42" name="Text Box 483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43" name="Text Box 483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44" name="Text Box 483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45" name="Text Box 483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46" name="Text Box 483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47" name="Text Box 483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48" name="Text Box 483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49" name="Text Box 484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50" name="Text Box 484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51" name="Text Box 484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52" name="Text Box 484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53" name="Text Box 484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54" name="Text Box 484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55" name="Text Box 484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56" name="Text Box 484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57" name="Text Box 484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58" name="Text Box 484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59" name="Text Box 485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60" name="Text Box 485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61" name="Text Box 485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62" name="Text Box 485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63" name="Text Box 485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64" name="Text Box 485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65" name="Text Box 485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66" name="Text Box 485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67" name="Text Box 485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68" name="Text Box 485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69" name="Text Box 486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70" name="Text Box 486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71" name="Text Box 486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72" name="Text Box 486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73" name="Text Box 486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74" name="Text Box 486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75" name="Text Box 486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76" name="Text Box 486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77" name="Text Box 486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78" name="Text Box 486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79" name="Text Box 487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80" name="Text Box 487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81" name="Text Box 487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82" name="Text Box 487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83" name="Text Box 487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84" name="Text Box 487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85" name="Text Box 487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86" name="Text Box 487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87" name="Text Box 487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88" name="Text Box 487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89" name="Text Box 488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90" name="Text Box 488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91" name="Text Box 488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92" name="Text Box 488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93" name="Text Box 488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94" name="Text Box 488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95" name="Text Box 488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96" name="Text Box 488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97" name="Text Box 488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98" name="Text Box 488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099" name="Text Box 489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00" name="Text Box 489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01" name="Text Box 489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02" name="Text Box 489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03" name="Text Box 489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04" name="Text Box 489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05" name="Text Box 489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06" name="Text Box 489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07" name="Text Box 489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08" name="Text Box 489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09" name="Text Box 490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10" name="Text Box 490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11" name="Text Box 490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12" name="Text Box 490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13" name="Text Box 490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14" name="Text Box 490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15" name="Text Box 490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16" name="Text Box 490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17" name="Text Box 490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18" name="Text Box 490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19" name="Text Box 491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20" name="Text Box 491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21" name="Text Box 491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22" name="Text Box 491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23" name="Text Box 491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24" name="Text Box 491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25" name="Text Box 491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26" name="Text Box 491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27" name="Text Box 491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28" name="Text Box 491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29" name="Text Box 492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30" name="Text Box 492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31" name="Text Box 492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32" name="Text Box 492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33" name="Text Box 492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34" name="Text Box 492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35" name="Text Box 492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36" name="Text Box 492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37" name="Text Box 492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38" name="Text Box 492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39" name="Text Box 493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40" name="Text Box 493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41" name="Text Box 493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42" name="Text Box 493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43" name="Text Box 493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44" name="Text Box 493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45" name="Text Box 493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46" name="Text Box 493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47" name="Text Box 493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48" name="Text Box 493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49" name="Text Box 494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50" name="Text Box 494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51" name="Text Box 494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52" name="Text Box 494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53" name="Text Box 494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54" name="Text Box 494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55" name="Text Box 494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56" name="Text Box 494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57" name="Text Box 494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58" name="Text Box 494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59" name="Text Box 495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60" name="Text Box 495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61" name="Text Box 495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62" name="Text Box 495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63" name="Text Box 495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64" name="Text Box 495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65" name="Text Box 495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66" name="Text Box 495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67" name="Text Box 495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68" name="Text Box 495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69" name="Text Box 496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70" name="Text Box 496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71" name="Text Box 496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72" name="Text Box 496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73" name="Text Box 496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74" name="Text Box 496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75" name="Text Box 496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76" name="Text Box 496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77" name="Text Box 496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78" name="Text Box 496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79" name="Text Box 497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80" name="Text Box 497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81" name="Text Box 497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82" name="Text Box 497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83" name="Text Box 497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84" name="Text Box 497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85" name="Text Box 497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86" name="Text Box 497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87" name="Text Box 497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88" name="Text Box 497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89" name="Text Box 498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90" name="Text Box 498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91" name="Text Box 498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92" name="Text Box 498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93" name="Text Box 498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94" name="Text Box 498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95" name="Text Box 498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96" name="Text Box 498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97" name="Text Box 498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98" name="Text Box 498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199" name="Text Box 499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00" name="Text Box 499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01" name="Text Box 499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02" name="Text Box 499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03" name="Text Box 499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04" name="Text Box 499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05" name="Text Box 499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06" name="Text Box 499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07" name="Text Box 499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08" name="Text Box 499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09" name="Text Box 500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10" name="Text Box 500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11" name="Text Box 500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12" name="Text Box 500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13" name="Text Box 500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14" name="Text Box 500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15" name="Text Box 500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16" name="Text Box 500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17" name="Text Box 500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18" name="Text Box 500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19" name="Text Box 501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20" name="Text Box 501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21" name="Text Box 501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22" name="Text Box 501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23" name="Text Box 501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24" name="Text Box 501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25" name="Text Box 501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26" name="Text Box 501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27" name="Text Box 501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28" name="Text Box 501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29" name="Text Box 502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30" name="Text Box 502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31" name="Text Box 502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32" name="Text Box 502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33" name="Text Box 502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34" name="Text Box 502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35" name="Text Box 502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36" name="Text Box 502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37" name="Text Box 502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38" name="Text Box 502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39" name="Text Box 503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40" name="Text Box 503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41" name="Text Box 503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42" name="Text Box 503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43" name="Text Box 503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44" name="Text Box 503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45" name="Text Box 503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46" name="Text Box 503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47" name="Text Box 503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48" name="Text Box 503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49" name="Text Box 504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50" name="Text Box 504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51" name="Text Box 504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52" name="Text Box 504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53" name="Text Box 504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54" name="Text Box 504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55" name="Text Box 504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56" name="Text Box 504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57" name="Text Box 504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58" name="Text Box 504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59" name="Text Box 505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60" name="Text Box 505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61" name="Text Box 505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62" name="Text Box 505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63" name="Text Box 505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64" name="Text Box 505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65" name="Text Box 505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66" name="Text Box 505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67" name="Text Box 505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68" name="Text Box 505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69" name="Text Box 506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70" name="Text Box 506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71" name="Text Box 506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72" name="Text Box 506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73" name="Text Box 506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74" name="Text Box 506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75" name="Text Box 506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76" name="Text Box 506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77" name="Text Box 506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78" name="Text Box 506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79" name="Text Box 507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80" name="Text Box 507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81" name="Text Box 507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82" name="Text Box 507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83" name="Text Box 507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84" name="Text Box 507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85" name="Text Box 507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86" name="Text Box 507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87" name="Text Box 507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88" name="Text Box 507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89" name="Text Box 508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90" name="Text Box 508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91" name="Text Box 508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92" name="Text Box 508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93" name="Text Box 508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94" name="Text Box 508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95" name="Text Box 508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96" name="Text Box 508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97" name="Text Box 508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98" name="Text Box 508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299" name="Text Box 509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00" name="Text Box 509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01" name="Text Box 509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02" name="Text Box 509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03" name="Text Box 509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04" name="Text Box 509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05" name="Text Box 509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06" name="Text Box 509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07" name="Text Box 509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08" name="Text Box 509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09" name="Text Box 510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10" name="Text Box 510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11" name="Text Box 510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12" name="Text Box 510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13" name="Text Box 510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14" name="Text Box 510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15" name="Text Box 510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16" name="Text Box 510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17" name="Text Box 510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18" name="Text Box 510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19" name="Text Box 511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20" name="Text Box 511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21" name="Text Box 511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22" name="Text Box 511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23" name="Text Box 511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24" name="Text Box 511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25" name="Text Box 511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26" name="Text Box 511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27" name="Text Box 511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28" name="Text Box 511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29" name="Text Box 512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30" name="Text Box 512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31" name="Text Box 512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32" name="Text Box 512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33" name="Text Box 512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34" name="Text Box 512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35" name="Text Box 512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36" name="Text Box 512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37" name="Text Box 512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38" name="Text Box 512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39" name="Text Box 513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40" name="Text Box 513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41" name="Text Box 513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42" name="Text Box 513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43" name="Text Box 513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44" name="Text Box 513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45" name="Text Box 513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46" name="Text Box 513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47" name="Text Box 513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48" name="Text Box 513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49" name="Text Box 514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50" name="Text Box 514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51" name="Text Box 514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52" name="Text Box 514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53" name="Text Box 514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54" name="Text Box 514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55" name="Text Box 514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56" name="Text Box 514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57" name="Text Box 514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58" name="Text Box 514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59" name="Text Box 515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60" name="Text Box 515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61" name="Text Box 515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62" name="Text Box 515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63" name="Text Box 515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64" name="Text Box 515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65" name="Text Box 515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66" name="Text Box 515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67" name="Text Box 515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68" name="Text Box 515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69" name="Text Box 516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70" name="Text Box 516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71" name="Text Box 516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72" name="Text Box 516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73" name="Text Box 516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74" name="Text Box 516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75" name="Text Box 516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76" name="Text Box 516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77" name="Text Box 516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78" name="Text Box 516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79" name="Text Box 517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80" name="Text Box 517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81" name="Text Box 517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82" name="Text Box 517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83" name="Text Box 517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84" name="Text Box 517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85" name="Text Box 517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86" name="Text Box 517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87" name="Text Box 517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88" name="Text Box 517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89" name="Text Box 518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90" name="Text Box 518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91" name="Text Box 518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92" name="Text Box 518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93" name="Text Box 518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94" name="Text Box 518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95" name="Text Box 518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96" name="Text Box 518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97" name="Text Box 518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98" name="Text Box 518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399" name="Text Box 519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00" name="Text Box 519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01" name="Text Box 519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02" name="Text Box 519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03" name="Text Box 519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04" name="Text Box 519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05" name="Text Box 519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06" name="Text Box 519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07" name="Text Box 519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08" name="Text Box 519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09" name="Text Box 520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10" name="Text Box 520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11" name="Text Box 520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12" name="Text Box 520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13" name="Text Box 520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14" name="Text Box 520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15" name="Text Box 520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16" name="Text Box 520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17" name="Text Box 520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18" name="Text Box 520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19" name="Text Box 521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20" name="Text Box 521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21" name="Text Box 521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22" name="Text Box 521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23" name="Text Box 521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24" name="Text Box 521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25" name="Text Box 521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26" name="Text Box 521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27" name="Text Box 521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28" name="Text Box 521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29" name="Text Box 522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30" name="Text Box 522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31" name="Text Box 522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32" name="Text Box 522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33" name="Text Box 522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34" name="Text Box 522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35" name="Text Box 522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36" name="Text Box 522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37" name="Text Box 522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38" name="Text Box 522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39" name="Text Box 523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40" name="Text Box 523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41" name="Text Box 523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42" name="Text Box 523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43" name="Text Box 523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44" name="Text Box 523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45" name="Text Box 523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46" name="Text Box 523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47" name="Text Box 523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48" name="Text Box 523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49" name="Text Box 524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50" name="Text Box 524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51" name="Text Box 524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52" name="Text Box 524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53" name="Text Box 524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54" name="Text Box 524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55" name="Text Box 524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56" name="Text Box 524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57" name="Text Box 524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58" name="Text Box 524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59" name="Text Box 525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60" name="Text Box 525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61" name="Text Box 525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62" name="Text Box 525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63" name="Text Box 525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64" name="Text Box 525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65" name="Text Box 525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66" name="Text Box 525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67" name="Text Box 525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68" name="Text Box 525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69" name="Text Box 526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70" name="Text Box 526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71" name="Text Box 526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72" name="Text Box 526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73" name="Text Box 526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74" name="Text Box 526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75" name="Text Box 526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76" name="Text Box 526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77" name="Text Box 526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78" name="Text Box 526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79" name="Text Box 527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80" name="Text Box 527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81" name="Text Box 527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82" name="Text Box 527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83" name="Text Box 527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84" name="Text Box 527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85" name="Text Box 527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86" name="Text Box 527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87" name="Text Box 527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88" name="Text Box 527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89" name="Text Box 528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90" name="Text Box 528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91" name="Text Box 528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92" name="Text Box 528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93" name="Text Box 528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94" name="Text Box 528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95" name="Text Box 528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96" name="Text Box 528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97" name="Text Box 528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98" name="Text Box 528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499" name="Text Box 529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00" name="Text Box 529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01" name="Text Box 529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02" name="Text Box 529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03" name="Text Box 529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04" name="Text Box 529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05" name="Text Box 529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06" name="Text Box 529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07" name="Text Box 529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08" name="Text Box 529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09" name="Text Box 530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10" name="Text Box 530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11" name="Text Box 530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12" name="Text Box 530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13" name="Text Box 530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14" name="Text Box 530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15" name="Text Box 530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16" name="Text Box 530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17" name="Text Box 530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18" name="Text Box 530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19" name="Text Box 531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20" name="Text Box 531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21" name="Text Box 531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22" name="Text Box 531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23" name="Text Box 531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24" name="Text Box 531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25" name="Text Box 531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26" name="Text Box 531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27" name="Text Box 531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28" name="Text Box 531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29" name="Text Box 532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30" name="Text Box 532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31" name="Text Box 532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32" name="Text Box 532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33" name="Text Box 532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34" name="Text Box 532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35" name="Text Box 532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36" name="Text Box 532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37" name="Text Box 532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38" name="Text Box 532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39" name="Text Box 533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40" name="Text Box 533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41" name="Text Box 533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42" name="Text Box 533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43" name="Text Box 533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44" name="Text Box 533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45" name="Text Box 533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46" name="Text Box 533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47" name="Text Box 533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48" name="Text Box 533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49" name="Text Box 534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50" name="Text Box 534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51" name="Text Box 534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52" name="Text Box 534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53" name="Text Box 534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54" name="Text Box 534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55" name="Text Box 534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56" name="Text Box 534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57" name="Text Box 534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58" name="Text Box 534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59" name="Text Box 535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60" name="Text Box 535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61" name="Text Box 535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62" name="Text Box 535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63" name="Text Box 535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64" name="Text Box 535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65" name="Text Box 535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66" name="Text Box 535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67" name="Text Box 535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68" name="Text Box 535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69" name="Text Box 536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70" name="Text Box 536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71" name="Text Box 536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72" name="Text Box 536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73" name="Text Box 536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74" name="Text Box 536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75" name="Text Box 536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76" name="Text Box 536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77" name="Text Box 536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78" name="Text Box 536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79" name="Text Box 537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80" name="Text Box 537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81" name="Text Box 537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82" name="Text Box 537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83" name="Text Box 537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84" name="Text Box 537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85" name="Text Box 537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86" name="Text Box 537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87" name="Text Box 537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88" name="Text Box 537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89" name="Text Box 538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90" name="Text Box 538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91" name="Text Box 538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92" name="Text Box 538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93" name="Text Box 538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94" name="Text Box 538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95" name="Text Box 538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96" name="Text Box 538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97" name="Text Box 538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98" name="Text Box 538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599" name="Text Box 539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600" name="Text Box 539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601" name="Text Box 539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602" name="Text Box 539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603" name="Text Box 539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604" name="Text Box 539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605" name="Text Box 539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606" name="Text Box 539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607" name="Text Box 539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608" name="Text Box 539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609" name="Text Box 540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610" name="Text Box 540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611" name="Text Box 540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612" name="Text Box 540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613" name="Text Box 540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614" name="Text Box 540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615" name="Text Box 540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616" name="Text Box 540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617" name="Text Box 540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618" name="Text Box 5409"/>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619" name="Text Box 5410"/>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620" name="Text Box 5411"/>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621" name="Text Box 5412"/>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622" name="Text Box 5413"/>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623" name="Text Box 5414"/>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624" name="Text Box 5415"/>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625" name="Text Box 5416"/>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626" name="Text Box 5417"/>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1032</xdr:row>
      <xdr:rowOff>0</xdr:rowOff>
    </xdr:from>
    <xdr:to>
      <xdr:col>4</xdr:col>
      <xdr:colOff>85725</xdr:colOff>
      <xdr:row>1033</xdr:row>
      <xdr:rowOff>19049</xdr:rowOff>
    </xdr:to>
    <xdr:sp macro="" textlink="">
      <xdr:nvSpPr>
        <xdr:cNvPr id="5627" name="Text Box 5418"/>
        <xdr:cNvSpPr txBox="1">
          <a:spLocks noChangeArrowheads="1"/>
        </xdr:cNvSpPr>
      </xdr:nvSpPr>
      <xdr:spPr bwMode="auto">
        <a:xfrm>
          <a:off x="4686300" y="19659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1031</xdr:row>
      <xdr:rowOff>0</xdr:rowOff>
    </xdr:from>
    <xdr:to>
      <xdr:col>4</xdr:col>
      <xdr:colOff>85725</xdr:colOff>
      <xdr:row>1032</xdr:row>
      <xdr:rowOff>19050</xdr:rowOff>
    </xdr:to>
    <xdr:sp macro="" textlink="">
      <xdr:nvSpPr>
        <xdr:cNvPr id="5628" name="Text Box 5427"/>
        <xdr:cNvSpPr txBox="1">
          <a:spLocks noChangeArrowheads="1"/>
        </xdr:cNvSpPr>
      </xdr:nvSpPr>
      <xdr:spPr bwMode="auto">
        <a:xfrm>
          <a:off x="4686300" y="19640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1031</xdr:row>
      <xdr:rowOff>0</xdr:rowOff>
    </xdr:from>
    <xdr:to>
      <xdr:col>4</xdr:col>
      <xdr:colOff>85725</xdr:colOff>
      <xdr:row>1032</xdr:row>
      <xdr:rowOff>19050</xdr:rowOff>
    </xdr:to>
    <xdr:sp macro="" textlink="">
      <xdr:nvSpPr>
        <xdr:cNvPr id="5629" name="Text Box 5428"/>
        <xdr:cNvSpPr txBox="1">
          <a:spLocks noChangeArrowheads="1"/>
        </xdr:cNvSpPr>
      </xdr:nvSpPr>
      <xdr:spPr bwMode="auto">
        <a:xfrm>
          <a:off x="4686300" y="19640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1031</xdr:row>
      <xdr:rowOff>0</xdr:rowOff>
    </xdr:from>
    <xdr:to>
      <xdr:col>4</xdr:col>
      <xdr:colOff>85725</xdr:colOff>
      <xdr:row>1032</xdr:row>
      <xdr:rowOff>19050</xdr:rowOff>
    </xdr:to>
    <xdr:sp macro="" textlink="">
      <xdr:nvSpPr>
        <xdr:cNvPr id="5630" name="Text Box 5429"/>
        <xdr:cNvSpPr txBox="1">
          <a:spLocks noChangeArrowheads="1"/>
        </xdr:cNvSpPr>
      </xdr:nvSpPr>
      <xdr:spPr bwMode="auto">
        <a:xfrm>
          <a:off x="4686300" y="19640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1031</xdr:row>
      <xdr:rowOff>0</xdr:rowOff>
    </xdr:from>
    <xdr:to>
      <xdr:col>4</xdr:col>
      <xdr:colOff>85725</xdr:colOff>
      <xdr:row>1032</xdr:row>
      <xdr:rowOff>19050</xdr:rowOff>
    </xdr:to>
    <xdr:sp macro="" textlink="">
      <xdr:nvSpPr>
        <xdr:cNvPr id="5631" name="Text Box 5430"/>
        <xdr:cNvSpPr txBox="1">
          <a:spLocks noChangeArrowheads="1"/>
        </xdr:cNvSpPr>
      </xdr:nvSpPr>
      <xdr:spPr bwMode="auto">
        <a:xfrm>
          <a:off x="4686300" y="19640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1031</xdr:row>
      <xdr:rowOff>0</xdr:rowOff>
    </xdr:from>
    <xdr:to>
      <xdr:col>4</xdr:col>
      <xdr:colOff>85725</xdr:colOff>
      <xdr:row>1032</xdr:row>
      <xdr:rowOff>19050</xdr:rowOff>
    </xdr:to>
    <xdr:sp macro="" textlink="">
      <xdr:nvSpPr>
        <xdr:cNvPr id="5632" name="Text Box 5431"/>
        <xdr:cNvSpPr txBox="1">
          <a:spLocks noChangeArrowheads="1"/>
        </xdr:cNvSpPr>
      </xdr:nvSpPr>
      <xdr:spPr bwMode="auto">
        <a:xfrm>
          <a:off x="4686300" y="19640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1031</xdr:row>
      <xdr:rowOff>0</xdr:rowOff>
    </xdr:from>
    <xdr:to>
      <xdr:col>4</xdr:col>
      <xdr:colOff>85725</xdr:colOff>
      <xdr:row>1032</xdr:row>
      <xdr:rowOff>19050</xdr:rowOff>
    </xdr:to>
    <xdr:sp macro="" textlink="">
      <xdr:nvSpPr>
        <xdr:cNvPr id="5633" name="Text Box 5432"/>
        <xdr:cNvSpPr txBox="1">
          <a:spLocks noChangeArrowheads="1"/>
        </xdr:cNvSpPr>
      </xdr:nvSpPr>
      <xdr:spPr bwMode="auto">
        <a:xfrm>
          <a:off x="4686300" y="19640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1031</xdr:row>
      <xdr:rowOff>0</xdr:rowOff>
    </xdr:from>
    <xdr:to>
      <xdr:col>4</xdr:col>
      <xdr:colOff>85725</xdr:colOff>
      <xdr:row>1032</xdr:row>
      <xdr:rowOff>19050</xdr:rowOff>
    </xdr:to>
    <xdr:sp macro="" textlink="">
      <xdr:nvSpPr>
        <xdr:cNvPr id="5634" name="Text Box 5433"/>
        <xdr:cNvSpPr txBox="1">
          <a:spLocks noChangeArrowheads="1"/>
        </xdr:cNvSpPr>
      </xdr:nvSpPr>
      <xdr:spPr bwMode="auto">
        <a:xfrm>
          <a:off x="4686300" y="19640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1031</xdr:row>
      <xdr:rowOff>0</xdr:rowOff>
    </xdr:from>
    <xdr:to>
      <xdr:col>4</xdr:col>
      <xdr:colOff>85725</xdr:colOff>
      <xdr:row>1032</xdr:row>
      <xdr:rowOff>19050</xdr:rowOff>
    </xdr:to>
    <xdr:sp macro="" textlink="">
      <xdr:nvSpPr>
        <xdr:cNvPr id="5635" name="Text Box 5434"/>
        <xdr:cNvSpPr txBox="1">
          <a:spLocks noChangeArrowheads="1"/>
        </xdr:cNvSpPr>
      </xdr:nvSpPr>
      <xdr:spPr bwMode="auto">
        <a:xfrm>
          <a:off x="4686300" y="19640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1031</xdr:row>
      <xdr:rowOff>0</xdr:rowOff>
    </xdr:from>
    <xdr:to>
      <xdr:col>4</xdr:col>
      <xdr:colOff>85725</xdr:colOff>
      <xdr:row>1032</xdr:row>
      <xdr:rowOff>19050</xdr:rowOff>
    </xdr:to>
    <xdr:sp macro="" textlink="">
      <xdr:nvSpPr>
        <xdr:cNvPr id="5636" name="Text Box 5435"/>
        <xdr:cNvSpPr txBox="1">
          <a:spLocks noChangeArrowheads="1"/>
        </xdr:cNvSpPr>
      </xdr:nvSpPr>
      <xdr:spPr bwMode="auto">
        <a:xfrm>
          <a:off x="4686300" y="19640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1031</xdr:row>
      <xdr:rowOff>0</xdr:rowOff>
    </xdr:from>
    <xdr:to>
      <xdr:col>4</xdr:col>
      <xdr:colOff>85725</xdr:colOff>
      <xdr:row>1032</xdr:row>
      <xdr:rowOff>19050</xdr:rowOff>
    </xdr:to>
    <xdr:sp macro="" textlink="">
      <xdr:nvSpPr>
        <xdr:cNvPr id="5637" name="Text Box 5436"/>
        <xdr:cNvSpPr txBox="1">
          <a:spLocks noChangeArrowheads="1"/>
        </xdr:cNvSpPr>
      </xdr:nvSpPr>
      <xdr:spPr bwMode="auto">
        <a:xfrm>
          <a:off x="4686300" y="19640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1031</xdr:row>
      <xdr:rowOff>0</xdr:rowOff>
    </xdr:from>
    <xdr:to>
      <xdr:col>4</xdr:col>
      <xdr:colOff>85725</xdr:colOff>
      <xdr:row>1032</xdr:row>
      <xdr:rowOff>19050</xdr:rowOff>
    </xdr:to>
    <xdr:sp macro="" textlink="">
      <xdr:nvSpPr>
        <xdr:cNvPr id="5638" name="Text Box 5437"/>
        <xdr:cNvSpPr txBox="1">
          <a:spLocks noChangeArrowheads="1"/>
        </xdr:cNvSpPr>
      </xdr:nvSpPr>
      <xdr:spPr bwMode="auto">
        <a:xfrm>
          <a:off x="4686300" y="19640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1031</xdr:row>
      <xdr:rowOff>0</xdr:rowOff>
    </xdr:from>
    <xdr:to>
      <xdr:col>4</xdr:col>
      <xdr:colOff>85725</xdr:colOff>
      <xdr:row>1032</xdr:row>
      <xdr:rowOff>19050</xdr:rowOff>
    </xdr:to>
    <xdr:sp macro="" textlink="">
      <xdr:nvSpPr>
        <xdr:cNvPr id="5639" name="Text Box 5438"/>
        <xdr:cNvSpPr txBox="1">
          <a:spLocks noChangeArrowheads="1"/>
        </xdr:cNvSpPr>
      </xdr:nvSpPr>
      <xdr:spPr bwMode="auto">
        <a:xfrm>
          <a:off x="4686300" y="19640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1031</xdr:row>
      <xdr:rowOff>0</xdr:rowOff>
    </xdr:from>
    <xdr:to>
      <xdr:col>4</xdr:col>
      <xdr:colOff>85725</xdr:colOff>
      <xdr:row>1032</xdr:row>
      <xdr:rowOff>19050</xdr:rowOff>
    </xdr:to>
    <xdr:sp macro="" textlink="">
      <xdr:nvSpPr>
        <xdr:cNvPr id="5640" name="Text Box 5439"/>
        <xdr:cNvSpPr txBox="1">
          <a:spLocks noChangeArrowheads="1"/>
        </xdr:cNvSpPr>
      </xdr:nvSpPr>
      <xdr:spPr bwMode="auto">
        <a:xfrm>
          <a:off x="4686300" y="19640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1031</xdr:row>
      <xdr:rowOff>0</xdr:rowOff>
    </xdr:from>
    <xdr:to>
      <xdr:col>4</xdr:col>
      <xdr:colOff>85725</xdr:colOff>
      <xdr:row>1032</xdr:row>
      <xdr:rowOff>19050</xdr:rowOff>
    </xdr:to>
    <xdr:sp macro="" textlink="">
      <xdr:nvSpPr>
        <xdr:cNvPr id="5641" name="Text Box 5440"/>
        <xdr:cNvSpPr txBox="1">
          <a:spLocks noChangeArrowheads="1"/>
        </xdr:cNvSpPr>
      </xdr:nvSpPr>
      <xdr:spPr bwMode="auto">
        <a:xfrm>
          <a:off x="4686300" y="19640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1031</xdr:row>
      <xdr:rowOff>0</xdr:rowOff>
    </xdr:from>
    <xdr:to>
      <xdr:col>4</xdr:col>
      <xdr:colOff>85725</xdr:colOff>
      <xdr:row>1032</xdr:row>
      <xdr:rowOff>19050</xdr:rowOff>
    </xdr:to>
    <xdr:sp macro="" textlink="">
      <xdr:nvSpPr>
        <xdr:cNvPr id="5642" name="Text Box 5441"/>
        <xdr:cNvSpPr txBox="1">
          <a:spLocks noChangeArrowheads="1"/>
        </xdr:cNvSpPr>
      </xdr:nvSpPr>
      <xdr:spPr bwMode="auto">
        <a:xfrm>
          <a:off x="4686300" y="19640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1031</xdr:row>
      <xdr:rowOff>0</xdr:rowOff>
    </xdr:from>
    <xdr:to>
      <xdr:col>4</xdr:col>
      <xdr:colOff>85725</xdr:colOff>
      <xdr:row>1032</xdr:row>
      <xdr:rowOff>19050</xdr:rowOff>
    </xdr:to>
    <xdr:sp macro="" textlink="">
      <xdr:nvSpPr>
        <xdr:cNvPr id="5643" name="Text Box 5442"/>
        <xdr:cNvSpPr txBox="1">
          <a:spLocks noChangeArrowheads="1"/>
        </xdr:cNvSpPr>
      </xdr:nvSpPr>
      <xdr:spPr bwMode="auto">
        <a:xfrm>
          <a:off x="4686300" y="19640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1031</xdr:row>
      <xdr:rowOff>0</xdr:rowOff>
    </xdr:from>
    <xdr:to>
      <xdr:col>4</xdr:col>
      <xdr:colOff>85725</xdr:colOff>
      <xdr:row>1032</xdr:row>
      <xdr:rowOff>19050</xdr:rowOff>
    </xdr:to>
    <xdr:sp macro="" textlink="">
      <xdr:nvSpPr>
        <xdr:cNvPr id="5644" name="Text Box 5443"/>
        <xdr:cNvSpPr txBox="1">
          <a:spLocks noChangeArrowheads="1"/>
        </xdr:cNvSpPr>
      </xdr:nvSpPr>
      <xdr:spPr bwMode="auto">
        <a:xfrm>
          <a:off x="4686300" y="19640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1031</xdr:row>
      <xdr:rowOff>0</xdr:rowOff>
    </xdr:from>
    <xdr:to>
      <xdr:col>4</xdr:col>
      <xdr:colOff>85725</xdr:colOff>
      <xdr:row>1032</xdr:row>
      <xdr:rowOff>19050</xdr:rowOff>
    </xdr:to>
    <xdr:sp macro="" textlink="">
      <xdr:nvSpPr>
        <xdr:cNvPr id="5645" name="Text Box 5444"/>
        <xdr:cNvSpPr txBox="1">
          <a:spLocks noChangeArrowheads="1"/>
        </xdr:cNvSpPr>
      </xdr:nvSpPr>
      <xdr:spPr bwMode="auto">
        <a:xfrm>
          <a:off x="4686300" y="19640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1031</xdr:row>
      <xdr:rowOff>0</xdr:rowOff>
    </xdr:from>
    <xdr:to>
      <xdr:col>4</xdr:col>
      <xdr:colOff>85725</xdr:colOff>
      <xdr:row>1032</xdr:row>
      <xdr:rowOff>19050</xdr:rowOff>
    </xdr:to>
    <xdr:sp macro="" textlink="">
      <xdr:nvSpPr>
        <xdr:cNvPr id="5646" name="Text Box 5445"/>
        <xdr:cNvSpPr txBox="1">
          <a:spLocks noChangeArrowheads="1"/>
        </xdr:cNvSpPr>
      </xdr:nvSpPr>
      <xdr:spPr bwMode="auto">
        <a:xfrm>
          <a:off x="4686300" y="19640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1031</xdr:row>
      <xdr:rowOff>0</xdr:rowOff>
    </xdr:from>
    <xdr:to>
      <xdr:col>4</xdr:col>
      <xdr:colOff>85725</xdr:colOff>
      <xdr:row>1032</xdr:row>
      <xdr:rowOff>19050</xdr:rowOff>
    </xdr:to>
    <xdr:sp macro="" textlink="">
      <xdr:nvSpPr>
        <xdr:cNvPr id="5647" name="Text Box 5446"/>
        <xdr:cNvSpPr txBox="1">
          <a:spLocks noChangeArrowheads="1"/>
        </xdr:cNvSpPr>
      </xdr:nvSpPr>
      <xdr:spPr bwMode="auto">
        <a:xfrm>
          <a:off x="4686300" y="19640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1031</xdr:row>
      <xdr:rowOff>0</xdr:rowOff>
    </xdr:from>
    <xdr:to>
      <xdr:col>4</xdr:col>
      <xdr:colOff>85725</xdr:colOff>
      <xdr:row>1032</xdr:row>
      <xdr:rowOff>19050</xdr:rowOff>
    </xdr:to>
    <xdr:sp macro="" textlink="">
      <xdr:nvSpPr>
        <xdr:cNvPr id="5648" name="Text Box 5447"/>
        <xdr:cNvSpPr txBox="1">
          <a:spLocks noChangeArrowheads="1"/>
        </xdr:cNvSpPr>
      </xdr:nvSpPr>
      <xdr:spPr bwMode="auto">
        <a:xfrm>
          <a:off x="4686300" y="19640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1031</xdr:row>
      <xdr:rowOff>0</xdr:rowOff>
    </xdr:from>
    <xdr:to>
      <xdr:col>4</xdr:col>
      <xdr:colOff>85725</xdr:colOff>
      <xdr:row>1032</xdr:row>
      <xdr:rowOff>19050</xdr:rowOff>
    </xdr:to>
    <xdr:sp macro="" textlink="">
      <xdr:nvSpPr>
        <xdr:cNvPr id="5649" name="Text Box 5448"/>
        <xdr:cNvSpPr txBox="1">
          <a:spLocks noChangeArrowheads="1"/>
        </xdr:cNvSpPr>
      </xdr:nvSpPr>
      <xdr:spPr bwMode="auto">
        <a:xfrm>
          <a:off x="4686300" y="19640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1031</xdr:row>
      <xdr:rowOff>0</xdr:rowOff>
    </xdr:from>
    <xdr:to>
      <xdr:col>4</xdr:col>
      <xdr:colOff>85725</xdr:colOff>
      <xdr:row>1032</xdr:row>
      <xdr:rowOff>19050</xdr:rowOff>
    </xdr:to>
    <xdr:sp macro="" textlink="">
      <xdr:nvSpPr>
        <xdr:cNvPr id="5650" name="Text Box 5449"/>
        <xdr:cNvSpPr txBox="1">
          <a:spLocks noChangeArrowheads="1"/>
        </xdr:cNvSpPr>
      </xdr:nvSpPr>
      <xdr:spPr bwMode="auto">
        <a:xfrm>
          <a:off x="4686300" y="19640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1031</xdr:row>
      <xdr:rowOff>0</xdr:rowOff>
    </xdr:from>
    <xdr:to>
      <xdr:col>4</xdr:col>
      <xdr:colOff>85725</xdr:colOff>
      <xdr:row>1032</xdr:row>
      <xdr:rowOff>19050</xdr:rowOff>
    </xdr:to>
    <xdr:sp macro="" textlink="">
      <xdr:nvSpPr>
        <xdr:cNvPr id="5651" name="Text Box 5450"/>
        <xdr:cNvSpPr txBox="1">
          <a:spLocks noChangeArrowheads="1"/>
        </xdr:cNvSpPr>
      </xdr:nvSpPr>
      <xdr:spPr bwMode="auto">
        <a:xfrm>
          <a:off x="4686300" y="19640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1031</xdr:row>
      <xdr:rowOff>0</xdr:rowOff>
    </xdr:from>
    <xdr:to>
      <xdr:col>4</xdr:col>
      <xdr:colOff>85725</xdr:colOff>
      <xdr:row>1032</xdr:row>
      <xdr:rowOff>19050</xdr:rowOff>
    </xdr:to>
    <xdr:sp macro="" textlink="">
      <xdr:nvSpPr>
        <xdr:cNvPr id="5652" name="Text Box 5451"/>
        <xdr:cNvSpPr txBox="1">
          <a:spLocks noChangeArrowheads="1"/>
        </xdr:cNvSpPr>
      </xdr:nvSpPr>
      <xdr:spPr bwMode="auto">
        <a:xfrm>
          <a:off x="4686300" y="19640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1031</xdr:row>
      <xdr:rowOff>0</xdr:rowOff>
    </xdr:from>
    <xdr:to>
      <xdr:col>4</xdr:col>
      <xdr:colOff>85725</xdr:colOff>
      <xdr:row>1032</xdr:row>
      <xdr:rowOff>19050</xdr:rowOff>
    </xdr:to>
    <xdr:sp macro="" textlink="">
      <xdr:nvSpPr>
        <xdr:cNvPr id="5653" name="Text Box 5452"/>
        <xdr:cNvSpPr txBox="1">
          <a:spLocks noChangeArrowheads="1"/>
        </xdr:cNvSpPr>
      </xdr:nvSpPr>
      <xdr:spPr bwMode="auto">
        <a:xfrm>
          <a:off x="4686300" y="19640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1031</xdr:row>
      <xdr:rowOff>0</xdr:rowOff>
    </xdr:from>
    <xdr:to>
      <xdr:col>4</xdr:col>
      <xdr:colOff>85725</xdr:colOff>
      <xdr:row>1032</xdr:row>
      <xdr:rowOff>19050</xdr:rowOff>
    </xdr:to>
    <xdr:sp macro="" textlink="">
      <xdr:nvSpPr>
        <xdr:cNvPr id="5654" name="Text Box 5453"/>
        <xdr:cNvSpPr txBox="1">
          <a:spLocks noChangeArrowheads="1"/>
        </xdr:cNvSpPr>
      </xdr:nvSpPr>
      <xdr:spPr bwMode="auto">
        <a:xfrm>
          <a:off x="4686300" y="19640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1031</xdr:row>
      <xdr:rowOff>0</xdr:rowOff>
    </xdr:from>
    <xdr:to>
      <xdr:col>4</xdr:col>
      <xdr:colOff>85725</xdr:colOff>
      <xdr:row>1032</xdr:row>
      <xdr:rowOff>19050</xdr:rowOff>
    </xdr:to>
    <xdr:sp macro="" textlink="">
      <xdr:nvSpPr>
        <xdr:cNvPr id="5655" name="Text Box 5454"/>
        <xdr:cNvSpPr txBox="1">
          <a:spLocks noChangeArrowheads="1"/>
        </xdr:cNvSpPr>
      </xdr:nvSpPr>
      <xdr:spPr bwMode="auto">
        <a:xfrm>
          <a:off x="4686300" y="19640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1031</xdr:row>
      <xdr:rowOff>0</xdr:rowOff>
    </xdr:from>
    <xdr:to>
      <xdr:col>4</xdr:col>
      <xdr:colOff>85725</xdr:colOff>
      <xdr:row>1032</xdr:row>
      <xdr:rowOff>19050</xdr:rowOff>
    </xdr:to>
    <xdr:sp macro="" textlink="">
      <xdr:nvSpPr>
        <xdr:cNvPr id="5656" name="Text Box 5455"/>
        <xdr:cNvSpPr txBox="1">
          <a:spLocks noChangeArrowheads="1"/>
        </xdr:cNvSpPr>
      </xdr:nvSpPr>
      <xdr:spPr bwMode="auto">
        <a:xfrm>
          <a:off x="4686300" y="19640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1031</xdr:row>
      <xdr:rowOff>0</xdr:rowOff>
    </xdr:from>
    <xdr:to>
      <xdr:col>4</xdr:col>
      <xdr:colOff>85725</xdr:colOff>
      <xdr:row>1032</xdr:row>
      <xdr:rowOff>19050</xdr:rowOff>
    </xdr:to>
    <xdr:sp macro="" textlink="">
      <xdr:nvSpPr>
        <xdr:cNvPr id="5657" name="Text Box 5456"/>
        <xdr:cNvSpPr txBox="1">
          <a:spLocks noChangeArrowheads="1"/>
        </xdr:cNvSpPr>
      </xdr:nvSpPr>
      <xdr:spPr bwMode="auto">
        <a:xfrm>
          <a:off x="4686300" y="19640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1031</xdr:row>
      <xdr:rowOff>0</xdr:rowOff>
    </xdr:from>
    <xdr:to>
      <xdr:col>4</xdr:col>
      <xdr:colOff>85725</xdr:colOff>
      <xdr:row>1032</xdr:row>
      <xdr:rowOff>19050</xdr:rowOff>
    </xdr:to>
    <xdr:sp macro="" textlink="">
      <xdr:nvSpPr>
        <xdr:cNvPr id="5658" name="Text Box 5457"/>
        <xdr:cNvSpPr txBox="1">
          <a:spLocks noChangeArrowheads="1"/>
        </xdr:cNvSpPr>
      </xdr:nvSpPr>
      <xdr:spPr bwMode="auto">
        <a:xfrm>
          <a:off x="4686300" y="19640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1031</xdr:row>
      <xdr:rowOff>0</xdr:rowOff>
    </xdr:from>
    <xdr:to>
      <xdr:col>4</xdr:col>
      <xdr:colOff>85725</xdr:colOff>
      <xdr:row>1032</xdr:row>
      <xdr:rowOff>19050</xdr:rowOff>
    </xdr:to>
    <xdr:sp macro="" textlink="">
      <xdr:nvSpPr>
        <xdr:cNvPr id="5659" name="Text Box 5458"/>
        <xdr:cNvSpPr txBox="1">
          <a:spLocks noChangeArrowheads="1"/>
        </xdr:cNvSpPr>
      </xdr:nvSpPr>
      <xdr:spPr bwMode="auto">
        <a:xfrm>
          <a:off x="4686300" y="19640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1031</xdr:row>
      <xdr:rowOff>0</xdr:rowOff>
    </xdr:from>
    <xdr:to>
      <xdr:col>4</xdr:col>
      <xdr:colOff>85725</xdr:colOff>
      <xdr:row>1032</xdr:row>
      <xdr:rowOff>19050</xdr:rowOff>
    </xdr:to>
    <xdr:sp macro="" textlink="">
      <xdr:nvSpPr>
        <xdr:cNvPr id="5660" name="Text Box 5459"/>
        <xdr:cNvSpPr txBox="1">
          <a:spLocks noChangeArrowheads="1"/>
        </xdr:cNvSpPr>
      </xdr:nvSpPr>
      <xdr:spPr bwMode="auto">
        <a:xfrm>
          <a:off x="4686300" y="19640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1031</xdr:row>
      <xdr:rowOff>0</xdr:rowOff>
    </xdr:from>
    <xdr:to>
      <xdr:col>4</xdr:col>
      <xdr:colOff>85725</xdr:colOff>
      <xdr:row>1032</xdr:row>
      <xdr:rowOff>19050</xdr:rowOff>
    </xdr:to>
    <xdr:sp macro="" textlink="">
      <xdr:nvSpPr>
        <xdr:cNvPr id="5661" name="Text Box 5460"/>
        <xdr:cNvSpPr txBox="1">
          <a:spLocks noChangeArrowheads="1"/>
        </xdr:cNvSpPr>
      </xdr:nvSpPr>
      <xdr:spPr bwMode="auto">
        <a:xfrm>
          <a:off x="4686300" y="19640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1031</xdr:row>
      <xdr:rowOff>0</xdr:rowOff>
    </xdr:from>
    <xdr:to>
      <xdr:col>4</xdr:col>
      <xdr:colOff>85725</xdr:colOff>
      <xdr:row>1032</xdr:row>
      <xdr:rowOff>19050</xdr:rowOff>
    </xdr:to>
    <xdr:sp macro="" textlink="">
      <xdr:nvSpPr>
        <xdr:cNvPr id="5662" name="Text Box 5461"/>
        <xdr:cNvSpPr txBox="1">
          <a:spLocks noChangeArrowheads="1"/>
        </xdr:cNvSpPr>
      </xdr:nvSpPr>
      <xdr:spPr bwMode="auto">
        <a:xfrm>
          <a:off x="4686300" y="19640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1031</xdr:row>
      <xdr:rowOff>0</xdr:rowOff>
    </xdr:from>
    <xdr:to>
      <xdr:col>4</xdr:col>
      <xdr:colOff>85725</xdr:colOff>
      <xdr:row>1032</xdr:row>
      <xdr:rowOff>19050</xdr:rowOff>
    </xdr:to>
    <xdr:sp macro="" textlink="">
      <xdr:nvSpPr>
        <xdr:cNvPr id="5663" name="Text Box 5462"/>
        <xdr:cNvSpPr txBox="1">
          <a:spLocks noChangeArrowheads="1"/>
        </xdr:cNvSpPr>
      </xdr:nvSpPr>
      <xdr:spPr bwMode="auto">
        <a:xfrm>
          <a:off x="4686300" y="19640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1031</xdr:row>
      <xdr:rowOff>0</xdr:rowOff>
    </xdr:from>
    <xdr:to>
      <xdr:col>4</xdr:col>
      <xdr:colOff>85725</xdr:colOff>
      <xdr:row>1032</xdr:row>
      <xdr:rowOff>19050</xdr:rowOff>
    </xdr:to>
    <xdr:sp macro="" textlink="">
      <xdr:nvSpPr>
        <xdr:cNvPr id="5664" name="Text Box 5463"/>
        <xdr:cNvSpPr txBox="1">
          <a:spLocks noChangeArrowheads="1"/>
        </xdr:cNvSpPr>
      </xdr:nvSpPr>
      <xdr:spPr bwMode="auto">
        <a:xfrm>
          <a:off x="4686300" y="19640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1031</xdr:row>
      <xdr:rowOff>0</xdr:rowOff>
    </xdr:from>
    <xdr:to>
      <xdr:col>4</xdr:col>
      <xdr:colOff>85725</xdr:colOff>
      <xdr:row>1032</xdr:row>
      <xdr:rowOff>19050</xdr:rowOff>
    </xdr:to>
    <xdr:sp macro="" textlink="">
      <xdr:nvSpPr>
        <xdr:cNvPr id="5665" name="Text Box 5464"/>
        <xdr:cNvSpPr txBox="1">
          <a:spLocks noChangeArrowheads="1"/>
        </xdr:cNvSpPr>
      </xdr:nvSpPr>
      <xdr:spPr bwMode="auto">
        <a:xfrm>
          <a:off x="4686300" y="19640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1031</xdr:row>
      <xdr:rowOff>0</xdr:rowOff>
    </xdr:from>
    <xdr:to>
      <xdr:col>4</xdr:col>
      <xdr:colOff>85725</xdr:colOff>
      <xdr:row>1032</xdr:row>
      <xdr:rowOff>19050</xdr:rowOff>
    </xdr:to>
    <xdr:sp macro="" textlink="">
      <xdr:nvSpPr>
        <xdr:cNvPr id="5666" name="Text Box 5465"/>
        <xdr:cNvSpPr txBox="1">
          <a:spLocks noChangeArrowheads="1"/>
        </xdr:cNvSpPr>
      </xdr:nvSpPr>
      <xdr:spPr bwMode="auto">
        <a:xfrm>
          <a:off x="4686300" y="19640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1031</xdr:row>
      <xdr:rowOff>0</xdr:rowOff>
    </xdr:from>
    <xdr:to>
      <xdr:col>4</xdr:col>
      <xdr:colOff>85725</xdr:colOff>
      <xdr:row>1032</xdr:row>
      <xdr:rowOff>19050</xdr:rowOff>
    </xdr:to>
    <xdr:sp macro="" textlink="">
      <xdr:nvSpPr>
        <xdr:cNvPr id="5667" name="Text Box 5466"/>
        <xdr:cNvSpPr txBox="1">
          <a:spLocks noChangeArrowheads="1"/>
        </xdr:cNvSpPr>
      </xdr:nvSpPr>
      <xdr:spPr bwMode="auto">
        <a:xfrm>
          <a:off x="4686300" y="19640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1031</xdr:row>
      <xdr:rowOff>0</xdr:rowOff>
    </xdr:from>
    <xdr:to>
      <xdr:col>4</xdr:col>
      <xdr:colOff>85725</xdr:colOff>
      <xdr:row>1032</xdr:row>
      <xdr:rowOff>19050</xdr:rowOff>
    </xdr:to>
    <xdr:sp macro="" textlink="">
      <xdr:nvSpPr>
        <xdr:cNvPr id="5668" name="Text Box 5467"/>
        <xdr:cNvSpPr txBox="1">
          <a:spLocks noChangeArrowheads="1"/>
        </xdr:cNvSpPr>
      </xdr:nvSpPr>
      <xdr:spPr bwMode="auto">
        <a:xfrm>
          <a:off x="4686300" y="19640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1031</xdr:row>
      <xdr:rowOff>0</xdr:rowOff>
    </xdr:from>
    <xdr:to>
      <xdr:col>4</xdr:col>
      <xdr:colOff>85725</xdr:colOff>
      <xdr:row>1032</xdr:row>
      <xdr:rowOff>19050</xdr:rowOff>
    </xdr:to>
    <xdr:sp macro="" textlink="">
      <xdr:nvSpPr>
        <xdr:cNvPr id="5669" name="Text Box 5468"/>
        <xdr:cNvSpPr txBox="1">
          <a:spLocks noChangeArrowheads="1"/>
        </xdr:cNvSpPr>
      </xdr:nvSpPr>
      <xdr:spPr bwMode="auto">
        <a:xfrm>
          <a:off x="4686300" y="19640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670" name="Text Box 258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671" name="Text Box 258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672" name="Text Box 258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673" name="Text Box 258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674" name="Text Box 258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675" name="Text Box 259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676" name="Text Box 259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677" name="Text Box 259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678" name="Text Box 259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679" name="Text Box 259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680" name="Text Box 259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681" name="Text Box 259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682" name="Text Box 259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683" name="Text Box 259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684" name="Text Box 259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685" name="Text Box 260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686" name="Text Box 260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687" name="Text Box 260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688" name="Text Box 260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689" name="Text Box 260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690" name="Text Box 260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691" name="Text Box 260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692" name="Text Box 260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693" name="Text Box 260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694" name="Text Box 260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695" name="Text Box 261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696" name="Text Box 261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697" name="Text Box 261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698" name="Text Box 261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699" name="Text Box 261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00" name="Text Box 261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01" name="Text Box 261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02" name="Text Box 261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03" name="Text Box 261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04" name="Text Box 261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05" name="Text Box 262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06" name="Text Box 262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07" name="Text Box 262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08" name="Text Box 262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09" name="Text Box 262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10" name="Text Box 262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11" name="Text Box 262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12" name="Text Box 262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13" name="Text Box 262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14" name="Text Box 262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15" name="Text Box 263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16" name="Text Box 263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17" name="Text Box 263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18" name="Text Box 263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19" name="Text Box 263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20" name="Text Box 263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21" name="Text Box 263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22" name="Text Box 263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23" name="Text Box 263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24" name="Text Box 263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25" name="Text Box 264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26" name="Text Box 264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27" name="Text Box 264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28" name="Text Box 264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29" name="Text Box 264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30" name="Text Box 268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31" name="Text Box 268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32" name="Text Box 268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33" name="Text Box 269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34" name="Text Box 269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35" name="Text Box 269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36" name="Text Box 269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37" name="Text Box 269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38" name="Text Box 269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39" name="Text Box 269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40" name="Text Box 269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41" name="Text Box 269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42" name="Text Box 269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43" name="Text Box 270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44" name="Text Box 270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45" name="Text Box 270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46" name="Text Box 270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47" name="Text Box 270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48" name="Text Box 270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49" name="Text Box 270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50" name="Text Box 270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51" name="Text Box 270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52" name="Text Box 270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53" name="Text Box 271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54" name="Text Box 271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55" name="Text Box 271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56" name="Text Box 271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57" name="Text Box 271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58" name="Text Box 271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59" name="Text Box 271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60" name="Text Box 271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61" name="Text Box 271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62" name="Text Box 271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63" name="Text Box 272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64" name="Text Box 272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65" name="Text Box 272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66" name="Text Box 272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67" name="Text Box 272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68" name="Text Box 272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69" name="Text Box 272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70" name="Text Box 272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71" name="Text Box 272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72" name="Text Box 272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73" name="Text Box 273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74" name="Text Box 273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75" name="Text Box 273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76" name="Text Box 273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77" name="Text Box 273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78" name="Text Box 273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79" name="Text Box 273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80" name="Text Box 273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81" name="Text Box 273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82" name="Text Box 273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83" name="Text Box 274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84" name="Text Box 274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85" name="Text Box 274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86" name="Text Box 274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87" name="Text Box 274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88" name="Text Box 274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89" name="Text Box 274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90" name="Text Box 274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91" name="Text Box 274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92" name="Text Box 274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93" name="Text Box 275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94" name="Text Box 275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95" name="Text Box 275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96" name="Text Box 275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97" name="Text Box 275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98" name="Text Box 275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799" name="Text Box 275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00" name="Text Box 275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01" name="Text Box 275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02" name="Text Box 275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03" name="Text Box 276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04" name="Text Box 276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05" name="Text Box 276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06" name="Text Box 276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07" name="Text Box 276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08" name="Text Box 276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09" name="Text Box 276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10" name="Text Box 276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11" name="Text Box 276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12" name="Text Box 276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13" name="Text Box 277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14" name="Text Box 277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15" name="Text Box 277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16" name="Text Box 277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17" name="Text Box 277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18" name="Text Box 277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19" name="Text Box 277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20" name="Text Box 277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21" name="Text Box 277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22" name="Text Box 277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23" name="Text Box 278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24" name="Text Box 278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25" name="Text Box 278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26" name="Text Box 278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27" name="Text Box 278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28" name="Text Box 278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29" name="Text Box 278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30" name="Text Box 278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31" name="Text Box 278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32" name="Text Box 278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33" name="Text Box 279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34" name="Text Box 279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35" name="Text Box 279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36" name="Text Box 279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37" name="Text Box 279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38" name="Text Box 279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39" name="Text Box 279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40" name="Text Box 279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41" name="Text Box 279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42" name="Text Box 279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43" name="Text Box 280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44" name="Text Box 280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45" name="Text Box 280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46" name="Text Box 280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47" name="Text Box 280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48" name="Text Box 280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49" name="Text Box 280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50" name="Text Box 280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51" name="Text Box 280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52" name="Text Box 280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53" name="Text Box 281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54" name="Text Box 281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55" name="Text Box 281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56" name="Text Box 281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57" name="Text Box 281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58" name="Text Box 281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59" name="Text Box 281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60" name="Text Box 281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61" name="Text Box 281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62" name="Text Box 281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63" name="Text Box 282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64" name="Text Box 282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65" name="Text Box 282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66" name="Text Box 282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67" name="Text Box 282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68" name="Text Box 282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69" name="Text Box 282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70" name="Text Box 282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71" name="Text Box 282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72" name="Text Box 282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73" name="Text Box 283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74" name="Text Box 283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75" name="Text Box 283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76" name="Text Box 283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77" name="Text Box 283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78" name="Text Box 283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79" name="Text Box 283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80" name="Text Box 283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81" name="Text Box 283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82" name="Text Box 283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83" name="Text Box 284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84" name="Text Box 284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85" name="Text Box 284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86" name="Text Box 284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87" name="Text Box 284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88" name="Text Box 284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89" name="Text Box 284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90" name="Text Box 284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91" name="Text Box 284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92" name="Text Box 284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93" name="Text Box 285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94" name="Text Box 285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95" name="Text Box 285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96" name="Text Box 285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97" name="Text Box 285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98" name="Text Box 285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899" name="Text Box 285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00" name="Text Box 285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01" name="Text Box 285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02" name="Text Box 285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03" name="Text Box 286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04" name="Text Box 286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05" name="Text Box 286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06" name="Text Box 286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07" name="Text Box 286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08" name="Text Box 286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09" name="Text Box 286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10" name="Text Box 286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11" name="Text Box 286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12" name="Text Box 286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13" name="Text Box 287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14" name="Text Box 287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15" name="Text Box 287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16" name="Text Box 287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17" name="Text Box 287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18" name="Text Box 287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19" name="Text Box 287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20" name="Text Box 287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21" name="Text Box 287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22" name="Text Box 287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23" name="Text Box 288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24" name="Text Box 288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25" name="Text Box 288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26" name="Text Box 288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27" name="Text Box 288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28" name="Text Box 288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29" name="Text Box 288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30" name="Text Box 288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31" name="Text Box 288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32" name="Text Box 288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33" name="Text Box 289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34" name="Text Box 289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35" name="Text Box 289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36" name="Text Box 289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37" name="Text Box 289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38" name="Text Box 289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39" name="Text Box 289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40" name="Text Box 289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41" name="Text Box 289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42" name="Text Box 289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43" name="Text Box 290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44" name="Text Box 290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45" name="Text Box 290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46" name="Text Box 290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47" name="Text Box 290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48" name="Text Box 290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49" name="Text Box 290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50" name="Text Box 290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51" name="Text Box 290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52" name="Text Box 290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53" name="Text Box 291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54" name="Text Box 291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55" name="Text Box 291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56" name="Text Box 291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57" name="Text Box 291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58" name="Text Box 291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59" name="Text Box 291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60" name="Text Box 291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61" name="Text Box 291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62" name="Text Box 291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63" name="Text Box 292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64" name="Text Box 292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65" name="Text Box 292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66" name="Text Box 292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67" name="Text Box 292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68" name="Text Box 292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69" name="Text Box 292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70" name="Text Box 292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71" name="Text Box 292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72" name="Text Box 292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73" name="Text Box 293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74" name="Text Box 293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75" name="Text Box 293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76" name="Text Box 293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77" name="Text Box 293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78" name="Text Box 293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79" name="Text Box 293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80" name="Text Box 293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81" name="Text Box 293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82" name="Text Box 293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83" name="Text Box 294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84" name="Text Box 294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85" name="Text Box 294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86" name="Text Box 294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87" name="Text Box 294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88" name="Text Box 294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89" name="Text Box 294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90" name="Text Box 294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91" name="Text Box 294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92" name="Text Box 294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93" name="Text Box 295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94" name="Text Box 295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95" name="Text Box 295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96" name="Text Box 295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97" name="Text Box 295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98" name="Text Box 295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5999" name="Text Box 295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00" name="Text Box 295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01" name="Text Box 295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02" name="Text Box 295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03" name="Text Box 296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04" name="Text Box 296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05" name="Text Box 296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06" name="Text Box 296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07" name="Text Box 296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08" name="Text Box 296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09" name="Text Box 296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10" name="Text Box 296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11" name="Text Box 296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12" name="Text Box 296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13" name="Text Box 297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14" name="Text Box 297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15" name="Text Box 297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16" name="Text Box 297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17" name="Text Box 297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18" name="Text Box 297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19" name="Text Box 297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20" name="Text Box 297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21" name="Text Box 297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22" name="Text Box 297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23" name="Text Box 298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24" name="Text Box 298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25" name="Text Box 298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26" name="Text Box 298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27" name="Text Box 298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28" name="Text Box 298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29" name="Text Box 298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30" name="Text Box 298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31" name="Text Box 298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32" name="Text Box 298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33" name="Text Box 299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34" name="Text Box 299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35" name="Text Box 299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36" name="Text Box 299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37" name="Text Box 299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38" name="Text Box 299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39" name="Text Box 299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40" name="Text Box 299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41" name="Text Box 299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42" name="Text Box 299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43" name="Text Box 300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44" name="Text Box 300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45" name="Text Box 300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46" name="Text Box 300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47" name="Text Box 300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48" name="Text Box 300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49" name="Text Box 300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50" name="Text Box 300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51" name="Text Box 300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52" name="Text Box 300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53" name="Text Box 301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54" name="Text Box 301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55" name="Text Box 301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56" name="Text Box 301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57" name="Text Box 301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58" name="Text Box 301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59" name="Text Box 301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60" name="Text Box 301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61" name="Text Box 301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62" name="Text Box 301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63" name="Text Box 302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64" name="Text Box 302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65" name="Text Box 302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66" name="Text Box 302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67" name="Text Box 302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68" name="Text Box 302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69" name="Text Box 302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70" name="Text Box 302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71" name="Text Box 302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72" name="Text Box 302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73" name="Text Box 303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74" name="Text Box 303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75" name="Text Box 303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76" name="Text Box 303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77" name="Text Box 303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78" name="Text Box 303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79" name="Text Box 303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80" name="Text Box 303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81" name="Text Box 303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82" name="Text Box 303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83" name="Text Box 304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84" name="Text Box 304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85" name="Text Box 304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86" name="Text Box 304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87" name="Text Box 304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88" name="Text Box 304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89" name="Text Box 304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90" name="Text Box 304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91" name="Text Box 304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92" name="Text Box 304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93" name="Text Box 305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94" name="Text Box 305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95" name="Text Box 305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96" name="Text Box 305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97" name="Text Box 305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98" name="Text Box 305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099" name="Text Box 305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00" name="Text Box 305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01" name="Text Box 305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02" name="Text Box 305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03" name="Text Box 306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04" name="Text Box 306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05" name="Text Box 306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06" name="Text Box 306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07" name="Text Box 306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08" name="Text Box 306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09" name="Text Box 306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10" name="Text Box 306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11" name="Text Box 306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12" name="Text Box 306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13" name="Text Box 307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14" name="Text Box 307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15" name="Text Box 307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16" name="Text Box 307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17" name="Text Box 307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18" name="Text Box 307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19" name="Text Box 307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20" name="Text Box 307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21" name="Text Box 307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22" name="Text Box 307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23" name="Text Box 308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24" name="Text Box 308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25" name="Text Box 308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26" name="Text Box 308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27" name="Text Box 308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28" name="Text Box 308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29" name="Text Box 308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30" name="Text Box 308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31" name="Text Box 308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32" name="Text Box 308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33" name="Text Box 309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34" name="Text Box 309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35" name="Text Box 309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36" name="Text Box 309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37" name="Text Box 309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38" name="Text Box 309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39" name="Text Box 309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40" name="Text Box 309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41" name="Text Box 309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42" name="Text Box 309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43" name="Text Box 310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44" name="Text Box 310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45" name="Text Box 310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46" name="Text Box 310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47" name="Text Box 310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48" name="Text Box 310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49" name="Text Box 310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50" name="Text Box 310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51" name="Text Box 310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52" name="Text Box 310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53" name="Text Box 311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54" name="Text Box 311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55" name="Text Box 311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56" name="Text Box 311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57" name="Text Box 311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58" name="Text Box 311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59" name="Text Box 311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60" name="Text Box 311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61" name="Text Box 311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62" name="Text Box 311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63" name="Text Box 312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64" name="Text Box 312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65" name="Text Box 312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66" name="Text Box 312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67" name="Text Box 312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68" name="Text Box 312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69" name="Text Box 312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70" name="Text Box 312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71" name="Text Box 312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72" name="Text Box 312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73" name="Text Box 313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74" name="Text Box 313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75" name="Text Box 313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76" name="Text Box 313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77" name="Text Box 313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78" name="Text Box 313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79" name="Text Box 313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80" name="Text Box 313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81" name="Text Box 313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82" name="Text Box 313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83" name="Text Box 314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84" name="Text Box 314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85" name="Text Box 314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86" name="Text Box 314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87" name="Text Box 314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88" name="Text Box 314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89" name="Text Box 314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90" name="Text Box 314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91" name="Text Box 314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92" name="Text Box 314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93" name="Text Box 315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94" name="Text Box 315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95" name="Text Box 315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96" name="Text Box 315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97" name="Text Box 315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98" name="Text Box 315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199" name="Text Box 315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00" name="Text Box 315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01" name="Text Box 315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02" name="Text Box 315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03" name="Text Box 316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04" name="Text Box 316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05" name="Text Box 316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06" name="Text Box 316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07" name="Text Box 316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08" name="Text Box 316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09" name="Text Box 316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10" name="Text Box 316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11" name="Text Box 316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12" name="Text Box 316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13" name="Text Box 317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14" name="Text Box 317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15" name="Text Box 317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16" name="Text Box 317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17" name="Text Box 317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18" name="Text Box 317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19" name="Text Box 317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20" name="Text Box 317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21" name="Text Box 317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22" name="Text Box 317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23" name="Text Box 318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24" name="Text Box 318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25" name="Text Box 318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26" name="Text Box 318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27" name="Text Box 318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28" name="Text Box 318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29" name="Text Box 318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30" name="Text Box 318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31" name="Text Box 318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32" name="Text Box 318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33" name="Text Box 319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34" name="Text Box 319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35" name="Text Box 319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36" name="Text Box 319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37" name="Text Box 319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38" name="Text Box 319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39" name="Text Box 319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40" name="Text Box 319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41" name="Text Box 319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42" name="Text Box 319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43" name="Text Box 320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44" name="Text Box 320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45" name="Text Box 320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46" name="Text Box 320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47" name="Text Box 320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48" name="Text Box 320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49" name="Text Box 320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50" name="Text Box 320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51" name="Text Box 320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52" name="Text Box 320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53" name="Text Box 321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54" name="Text Box 321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55" name="Text Box 321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56" name="Text Box 321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57" name="Text Box 321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58" name="Text Box 321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59" name="Text Box 321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60" name="Text Box 321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61" name="Text Box 321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62" name="Text Box 321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63" name="Text Box 322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64" name="Text Box 322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65" name="Text Box 322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66" name="Text Box 322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67" name="Text Box 322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68" name="Text Box 322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69" name="Text Box 322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70" name="Text Box 322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71" name="Text Box 322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72" name="Text Box 322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73" name="Text Box 323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74" name="Text Box 323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75" name="Text Box 323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76" name="Text Box 323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77" name="Text Box 323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78" name="Text Box 323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79" name="Text Box 323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80" name="Text Box 323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81" name="Text Box 323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82" name="Text Box 323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83" name="Text Box 324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84" name="Text Box 324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85" name="Text Box 324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86" name="Text Box 324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87" name="Text Box 324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88" name="Text Box 324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89" name="Text Box 324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90" name="Text Box 324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91" name="Text Box 324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92" name="Text Box 324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93" name="Text Box 325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94" name="Text Box 325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95" name="Text Box 325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96" name="Text Box 325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97" name="Text Box 325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98" name="Text Box 325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299" name="Text Box 325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00" name="Text Box 325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01" name="Text Box 325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02" name="Text Box 325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03" name="Text Box 326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04" name="Text Box 326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05" name="Text Box 326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06" name="Text Box 326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07" name="Text Box 326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08" name="Text Box 326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09" name="Text Box 326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10" name="Text Box 326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11" name="Text Box 326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12" name="Text Box 326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13" name="Text Box 327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14" name="Text Box 327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15" name="Text Box 327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16" name="Text Box 327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17" name="Text Box 327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18" name="Text Box 327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19" name="Text Box 327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20" name="Text Box 327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21" name="Text Box 327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22" name="Text Box 327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23" name="Text Box 328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24" name="Text Box 328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25" name="Text Box 328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26" name="Text Box 328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27" name="Text Box 328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28" name="Text Box 328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29" name="Text Box 328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30" name="Text Box 328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31" name="Text Box 328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32" name="Text Box 328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33" name="Text Box 329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34" name="Text Box 329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35" name="Text Box 329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36" name="Text Box 329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37" name="Text Box 329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38" name="Text Box 329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39" name="Text Box 329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40" name="Text Box 329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41" name="Text Box 329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42" name="Text Box 329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43" name="Text Box 330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44" name="Text Box 330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45" name="Text Box 330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46" name="Text Box 330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47" name="Text Box 330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48" name="Text Box 330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49" name="Text Box 330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50" name="Text Box 330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51" name="Text Box 330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52" name="Text Box 330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53" name="Text Box 331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54" name="Text Box 331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55" name="Text Box 331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56" name="Text Box 331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57" name="Text Box 331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58" name="Text Box 331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59" name="Text Box 331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60" name="Text Box 331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61" name="Text Box 331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62" name="Text Box 331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63" name="Text Box 332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64" name="Text Box 332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65" name="Text Box 332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66" name="Text Box 332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67" name="Text Box 332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68" name="Text Box 332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69" name="Text Box 332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70" name="Text Box 332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71" name="Text Box 332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72" name="Text Box 332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73" name="Text Box 333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74" name="Text Box 333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75" name="Text Box 333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76" name="Text Box 333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77" name="Text Box 333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78" name="Text Box 333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79" name="Text Box 333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80" name="Text Box 333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81" name="Text Box 333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82" name="Text Box 333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83" name="Text Box 334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84" name="Text Box 334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85" name="Text Box 334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86" name="Text Box 334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87" name="Text Box 334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88" name="Text Box 334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89" name="Text Box 334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90" name="Text Box 334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91" name="Text Box 334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92" name="Text Box 334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93" name="Text Box 335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94" name="Text Box 335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95" name="Text Box 335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96" name="Text Box 335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97" name="Text Box 335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98" name="Text Box 335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399" name="Text Box 335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00" name="Text Box 335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01" name="Text Box 335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02" name="Text Box 335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03" name="Text Box 336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04" name="Text Box 336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05" name="Text Box 336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06" name="Text Box 336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07" name="Text Box 336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08" name="Text Box 336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09" name="Text Box 336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10" name="Text Box 336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11" name="Text Box 336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12" name="Text Box 336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13" name="Text Box 337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14" name="Text Box 337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15" name="Text Box 337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16" name="Text Box 337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17" name="Text Box 337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18" name="Text Box 337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19" name="Text Box 337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20" name="Text Box 337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21" name="Text Box 337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22" name="Text Box 337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23" name="Text Box 338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24" name="Text Box 338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25" name="Text Box 338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26" name="Text Box 338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27" name="Text Box 338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28" name="Text Box 338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29" name="Text Box 338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30" name="Text Box 338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31" name="Text Box 338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32" name="Text Box 338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33" name="Text Box 339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34" name="Text Box 339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35" name="Text Box 339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36" name="Text Box 339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37" name="Text Box 339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38" name="Text Box 339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39" name="Text Box 339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40" name="Text Box 339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41" name="Text Box 339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42" name="Text Box 339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43" name="Text Box 340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44" name="Text Box 340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45" name="Text Box 340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46" name="Text Box 340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47" name="Text Box 340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48" name="Text Box 340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49" name="Text Box 340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50" name="Text Box 340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51" name="Text Box 340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52" name="Text Box 340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53" name="Text Box 341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54" name="Text Box 341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55" name="Text Box 341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56" name="Text Box 341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57" name="Text Box 341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58" name="Text Box 341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59" name="Text Box 341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60" name="Text Box 341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61" name="Text Box 341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62" name="Text Box 341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63" name="Text Box 342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64" name="Text Box 342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65" name="Text Box 342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66" name="Text Box 342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67" name="Text Box 342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68" name="Text Box 342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69" name="Text Box 342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70" name="Text Box 342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71" name="Text Box 342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72" name="Text Box 342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73" name="Text Box 343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74" name="Text Box 343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75" name="Text Box 343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76" name="Text Box 343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77" name="Text Box 343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78" name="Text Box 343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79" name="Text Box 343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80" name="Text Box 343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81" name="Text Box 343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82" name="Text Box 343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83" name="Text Box 344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84" name="Text Box 344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85" name="Text Box 344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86" name="Text Box 344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87" name="Text Box 344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88" name="Text Box 344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89" name="Text Box 344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90" name="Text Box 344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91" name="Text Box 344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92" name="Text Box 344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93" name="Text Box 345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94" name="Text Box 345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95" name="Text Box 345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96" name="Text Box 345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97" name="Text Box 345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98" name="Text Box 345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499" name="Text Box 345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00" name="Text Box 345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01" name="Text Box 345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02" name="Text Box 345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03" name="Text Box 346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04" name="Text Box 346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05" name="Text Box 346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06" name="Text Box 346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07" name="Text Box 346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08" name="Text Box 346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09" name="Text Box 346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10" name="Text Box 346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11" name="Text Box 346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12" name="Text Box 346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13" name="Text Box 347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14" name="Text Box 347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15" name="Text Box 347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16" name="Text Box 347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17" name="Text Box 347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18" name="Text Box 347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19" name="Text Box 347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20" name="Text Box 347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21" name="Text Box 347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22" name="Text Box 347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23" name="Text Box 348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24" name="Text Box 348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25" name="Text Box 348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26" name="Text Box 348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27" name="Text Box 348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28" name="Text Box 348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29" name="Text Box 348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30" name="Text Box 348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31" name="Text Box 348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32" name="Text Box 348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33" name="Text Box 349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34" name="Text Box 349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35" name="Text Box 349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36" name="Text Box 349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37" name="Text Box 349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38" name="Text Box 349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39" name="Text Box 349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40" name="Text Box 349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41" name="Text Box 349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42" name="Text Box 349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43" name="Text Box 350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44" name="Text Box 350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45" name="Text Box 350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46" name="Text Box 350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47" name="Text Box 350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48" name="Text Box 350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49" name="Text Box 350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50" name="Text Box 350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51" name="Text Box 350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52" name="Text Box 350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53" name="Text Box 351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54" name="Text Box 351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55" name="Text Box 351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56" name="Text Box 351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57" name="Text Box 351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58" name="Text Box 351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59" name="Text Box 351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60" name="Text Box 351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61" name="Text Box 351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62" name="Text Box 351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63" name="Text Box 352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64" name="Text Box 352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65" name="Text Box 352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66" name="Text Box 352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67" name="Text Box 352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68" name="Text Box 352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69" name="Text Box 352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70" name="Text Box 352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71" name="Text Box 352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72" name="Text Box 352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73" name="Text Box 353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74" name="Text Box 353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75" name="Text Box 353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76" name="Text Box 353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77" name="Text Box 353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78" name="Text Box 353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79" name="Text Box 353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80" name="Text Box 353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81" name="Text Box 353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82" name="Text Box 353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83" name="Text Box 354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84" name="Text Box 354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85" name="Text Box 354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86" name="Text Box 354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87" name="Text Box 354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88" name="Text Box 354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89" name="Text Box 354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90" name="Text Box 354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91" name="Text Box 354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92" name="Text Box 354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93" name="Text Box 355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94" name="Text Box 355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95" name="Text Box 355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96" name="Text Box 355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97" name="Text Box 355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98" name="Text Box 355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599" name="Text Box 355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00" name="Text Box 355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01" name="Text Box 355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02" name="Text Box 355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03" name="Text Box 356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04" name="Text Box 356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05" name="Text Box 356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06" name="Text Box 356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07" name="Text Box 356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08" name="Text Box 356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09" name="Text Box 356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10" name="Text Box 356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11" name="Text Box 356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12" name="Text Box 356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13" name="Text Box 357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14" name="Text Box 357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15" name="Text Box 357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16" name="Text Box 357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17" name="Text Box 357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18" name="Text Box 357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19" name="Text Box 357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20" name="Text Box 357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21" name="Text Box 357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22" name="Text Box 357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23" name="Text Box 358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24" name="Text Box 358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25" name="Text Box 358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26" name="Text Box 358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27" name="Text Box 358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28" name="Text Box 358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29" name="Text Box 358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30" name="Text Box 358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31" name="Text Box 358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32" name="Text Box 358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33" name="Text Box 359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34" name="Text Box 359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35" name="Text Box 359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36" name="Text Box 359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37" name="Text Box 359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38" name="Text Box 359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39" name="Text Box 359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40" name="Text Box 359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41" name="Text Box 359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42" name="Text Box 359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43" name="Text Box 360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44" name="Text Box 360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45" name="Text Box 360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46" name="Text Box 360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47" name="Text Box 360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48" name="Text Box 360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49" name="Text Box 360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50" name="Text Box 360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51" name="Text Box 360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52" name="Text Box 360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53" name="Text Box 361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54" name="Text Box 361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55" name="Text Box 361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56" name="Text Box 361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57" name="Text Box 361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58" name="Text Box 361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59" name="Text Box 361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60" name="Text Box 361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61" name="Text Box 361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62" name="Text Box 361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63" name="Text Box 362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64" name="Text Box 362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65" name="Text Box 362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66" name="Text Box 362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67" name="Text Box 362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68" name="Text Box 362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69" name="Text Box 362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70" name="Text Box 362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71" name="Text Box 362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72" name="Text Box 362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73" name="Text Box 363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74" name="Text Box 363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75" name="Text Box 363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76" name="Text Box 363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77" name="Text Box 363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78" name="Text Box 363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79" name="Text Box 363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80" name="Text Box 363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81" name="Text Box 363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82" name="Text Box 363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83" name="Text Box 364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84" name="Text Box 364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85" name="Text Box 364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86" name="Text Box 364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87" name="Text Box 364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88" name="Text Box 364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89" name="Text Box 364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90" name="Text Box 364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91" name="Text Box 364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92" name="Text Box 364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93" name="Text Box 365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94" name="Text Box 365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95" name="Text Box 365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96" name="Text Box 365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97" name="Text Box 365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98" name="Text Box 365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699" name="Text Box 365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00" name="Text Box 365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01" name="Text Box 365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02" name="Text Box 365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03" name="Text Box 366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04" name="Text Box 366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05" name="Text Box 366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06" name="Text Box 366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07" name="Text Box 366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08" name="Text Box 366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09" name="Text Box 366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10" name="Text Box 366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11" name="Text Box 366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12" name="Text Box 366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13" name="Text Box 367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14" name="Text Box 367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15" name="Text Box 367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16" name="Text Box 367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17" name="Text Box 367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18" name="Text Box 367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19" name="Text Box 367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20" name="Text Box 367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21" name="Text Box 367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22" name="Text Box 367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23" name="Text Box 368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24" name="Text Box 368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25" name="Text Box 368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26" name="Text Box 368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27" name="Text Box 368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28" name="Text Box 368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29" name="Text Box 368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30" name="Text Box 368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31" name="Text Box 368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32" name="Text Box 368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33" name="Text Box 369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34" name="Text Box 369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35" name="Text Box 369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36" name="Text Box 369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37" name="Text Box 369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38" name="Text Box 369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39" name="Text Box 369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40" name="Text Box 369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41" name="Text Box 369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42" name="Text Box 369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43" name="Text Box 370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44" name="Text Box 370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45" name="Text Box 370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46" name="Text Box 370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47" name="Text Box 370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48" name="Text Box 370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49" name="Text Box 370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50" name="Text Box 370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51" name="Text Box 370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52" name="Text Box 370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53" name="Text Box 371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54" name="Text Box 371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55" name="Text Box 371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56" name="Text Box 371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57" name="Text Box 371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58" name="Text Box 371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59" name="Text Box 371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60" name="Text Box 371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61" name="Text Box 371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62" name="Text Box 371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63" name="Text Box 372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64" name="Text Box 372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65" name="Text Box 372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66" name="Text Box 372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67" name="Text Box 372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68" name="Text Box 372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69" name="Text Box 372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70" name="Text Box 372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71" name="Text Box 372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72" name="Text Box 372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73" name="Text Box 373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74" name="Text Box 373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75" name="Text Box 373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76" name="Text Box 373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77" name="Text Box 373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78" name="Text Box 373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79" name="Text Box 373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80" name="Text Box 373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81" name="Text Box 373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82" name="Text Box 373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83" name="Text Box 374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84" name="Text Box 374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85" name="Text Box 374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86" name="Text Box 374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87" name="Text Box 374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88" name="Text Box 374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89" name="Text Box 374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90" name="Text Box 374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91" name="Text Box 374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92" name="Text Box 374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93" name="Text Box 375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94" name="Text Box 375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95" name="Text Box 375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96" name="Text Box 375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97" name="Text Box 375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98" name="Text Box 375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799" name="Text Box 375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00" name="Text Box 375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01" name="Text Box 375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02" name="Text Box 375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03" name="Text Box 376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04" name="Text Box 376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05" name="Text Box 376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06" name="Text Box 376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07" name="Text Box 376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08" name="Text Box 376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09" name="Text Box 376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10" name="Text Box 376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11" name="Text Box 376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12" name="Text Box 376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13" name="Text Box 377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14" name="Text Box 377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15" name="Text Box 377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16" name="Text Box 377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17" name="Text Box 377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18" name="Text Box 377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19" name="Text Box 377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20" name="Text Box 377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21" name="Text Box 377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22" name="Text Box 377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23" name="Text Box 378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24" name="Text Box 378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25" name="Text Box 378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26" name="Text Box 378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27" name="Text Box 378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28" name="Text Box 378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29" name="Text Box 378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30" name="Text Box 378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31" name="Text Box 378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32" name="Text Box 378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33" name="Text Box 379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34" name="Text Box 379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35" name="Text Box 379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36" name="Text Box 379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37" name="Text Box 379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38" name="Text Box 379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39" name="Text Box 379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40" name="Text Box 379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41" name="Text Box 379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42" name="Text Box 379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43" name="Text Box 380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44" name="Text Box 380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45" name="Text Box 380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46" name="Text Box 380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47" name="Text Box 380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48" name="Text Box 380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49" name="Text Box 380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50" name="Text Box 380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51" name="Text Box 380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52" name="Text Box 380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53" name="Text Box 381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54" name="Text Box 381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55" name="Text Box 381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56" name="Text Box 381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57" name="Text Box 381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58" name="Text Box 381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59" name="Text Box 381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60" name="Text Box 381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61" name="Text Box 381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62" name="Text Box 381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63" name="Text Box 382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64" name="Text Box 382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65" name="Text Box 382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66" name="Text Box 382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67" name="Text Box 382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68" name="Text Box 382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69" name="Text Box 382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70" name="Text Box 382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71" name="Text Box 382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72" name="Text Box 382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73" name="Text Box 383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74" name="Text Box 383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75" name="Text Box 383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76" name="Text Box 383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77" name="Text Box 383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78" name="Text Box 383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79" name="Text Box 383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80" name="Text Box 383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81" name="Text Box 383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82" name="Text Box 383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83" name="Text Box 384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84" name="Text Box 384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85" name="Text Box 384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86" name="Text Box 384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87" name="Text Box 384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88" name="Text Box 384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89" name="Text Box 384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90" name="Text Box 384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91" name="Text Box 384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92" name="Text Box 384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93" name="Text Box 385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94" name="Text Box 385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95" name="Text Box 385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96" name="Text Box 385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97" name="Text Box 385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98" name="Text Box 385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899" name="Text Box 385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00" name="Text Box 385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01" name="Text Box 385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02" name="Text Box 385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03" name="Text Box 386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04" name="Text Box 386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05" name="Text Box 386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06" name="Text Box 386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07" name="Text Box 386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08" name="Text Box 386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09" name="Text Box 386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10" name="Text Box 386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11" name="Text Box 386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12" name="Text Box 386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13" name="Text Box 387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14" name="Text Box 387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15" name="Text Box 387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16" name="Text Box 387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17" name="Text Box 387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18" name="Text Box 387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19" name="Text Box 387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20" name="Text Box 387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21" name="Text Box 387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22" name="Text Box 387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23" name="Text Box 388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24" name="Text Box 388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25" name="Text Box 388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26" name="Text Box 388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27" name="Text Box 388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28" name="Text Box 388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29" name="Text Box 388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30" name="Text Box 388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31" name="Text Box 388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32" name="Text Box 388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33" name="Text Box 389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34" name="Text Box 389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35" name="Text Box 389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36" name="Text Box 389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37" name="Text Box 389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38" name="Text Box 389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39" name="Text Box 389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40" name="Text Box 389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41" name="Text Box 389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42" name="Text Box 389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43" name="Text Box 390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44" name="Text Box 390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45" name="Text Box 390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46" name="Text Box 390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47" name="Text Box 390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48" name="Text Box 390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49" name="Text Box 390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50" name="Text Box 390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51" name="Text Box 390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52" name="Text Box 390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53" name="Text Box 391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54" name="Text Box 391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55" name="Text Box 391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56" name="Text Box 391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57" name="Text Box 391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58" name="Text Box 391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59" name="Text Box 391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60" name="Text Box 391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61" name="Text Box 391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62" name="Text Box 391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63" name="Text Box 392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64" name="Text Box 392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65" name="Text Box 392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66" name="Text Box 392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67" name="Text Box 392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68" name="Text Box 392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69" name="Text Box 392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70" name="Text Box 392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71" name="Text Box 392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72" name="Text Box 392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73" name="Text Box 393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74" name="Text Box 393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75" name="Text Box 393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76" name="Text Box 393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77" name="Text Box 393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78" name="Text Box 393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79" name="Text Box 393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80" name="Text Box 393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81" name="Text Box 393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82" name="Text Box 393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83" name="Text Box 394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84" name="Text Box 394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85" name="Text Box 394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86" name="Text Box 394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87" name="Text Box 394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88" name="Text Box 394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89" name="Text Box 394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90" name="Text Box 394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91" name="Text Box 394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92" name="Text Box 394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93" name="Text Box 395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94" name="Text Box 395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95" name="Text Box 395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96" name="Text Box 395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97" name="Text Box 395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98" name="Text Box 395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6999" name="Text Box 395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00" name="Text Box 395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01" name="Text Box 395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02" name="Text Box 395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03" name="Text Box 396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04" name="Text Box 396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05" name="Text Box 396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06" name="Text Box 396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07" name="Text Box 396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08" name="Text Box 396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09" name="Text Box 396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10" name="Text Box 396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11" name="Text Box 396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12" name="Text Box 396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13" name="Text Box 397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14" name="Text Box 397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15" name="Text Box 397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16" name="Text Box 397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17" name="Text Box 397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18" name="Text Box 397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19" name="Text Box 397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20" name="Text Box 397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21" name="Text Box 397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22" name="Text Box 397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23" name="Text Box 398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24" name="Text Box 398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25" name="Text Box 398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26" name="Text Box 398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27" name="Text Box 398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28" name="Text Box 398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29" name="Text Box 398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30" name="Text Box 398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31" name="Text Box 398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32" name="Text Box 398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33" name="Text Box 399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34" name="Text Box 399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35" name="Text Box 399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36" name="Text Box 399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37" name="Text Box 399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38" name="Text Box 399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39" name="Text Box 399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40" name="Text Box 399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41" name="Text Box 399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42" name="Text Box 399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43" name="Text Box 400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44" name="Text Box 400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45" name="Text Box 400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46" name="Text Box 400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47" name="Text Box 400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48" name="Text Box 400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49" name="Text Box 400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50" name="Text Box 400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51" name="Text Box 400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52" name="Text Box 400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53" name="Text Box 401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54" name="Text Box 401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55" name="Text Box 401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56" name="Text Box 401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57" name="Text Box 401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58" name="Text Box 401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59" name="Text Box 401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60" name="Text Box 401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61" name="Text Box 401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62" name="Text Box 401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63" name="Text Box 402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64" name="Text Box 402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65" name="Text Box 402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66" name="Text Box 402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67" name="Text Box 402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68" name="Text Box 402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69" name="Text Box 402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70" name="Text Box 402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71" name="Text Box 402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72" name="Text Box 402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73" name="Text Box 403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74" name="Text Box 403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75" name="Text Box 403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76" name="Text Box 403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77" name="Text Box 403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78" name="Text Box 403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79" name="Text Box 403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80" name="Text Box 403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81" name="Text Box 403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82" name="Text Box 403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83" name="Text Box 404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84" name="Text Box 404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85" name="Text Box 404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86" name="Text Box 404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87" name="Text Box 404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88" name="Text Box 404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89" name="Text Box 404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90" name="Text Box 404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91" name="Text Box 404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92" name="Text Box 404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93" name="Text Box 405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94" name="Text Box 405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95" name="Text Box 405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96" name="Text Box 405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97" name="Text Box 405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98" name="Text Box 405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099" name="Text Box 405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00" name="Text Box 405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01" name="Text Box 405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02" name="Text Box 405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03" name="Text Box 406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04" name="Text Box 406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05" name="Text Box 406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06" name="Text Box 406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07" name="Text Box 406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08" name="Text Box 406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09" name="Text Box 406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10" name="Text Box 406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11" name="Text Box 406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12" name="Text Box 406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13" name="Text Box 407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14" name="Text Box 407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15" name="Text Box 407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16" name="Text Box 407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17" name="Text Box 407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18" name="Text Box 407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19" name="Text Box 407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20" name="Text Box 407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21" name="Text Box 407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22" name="Text Box 407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23" name="Text Box 408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24" name="Text Box 408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25" name="Text Box 408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26" name="Text Box 408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27" name="Text Box 408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28" name="Text Box 408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29" name="Text Box 408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30" name="Text Box 408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31" name="Text Box 408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32" name="Text Box 408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33" name="Text Box 409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34" name="Text Box 409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35" name="Text Box 409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36" name="Text Box 409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37" name="Text Box 409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38" name="Text Box 409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39" name="Text Box 409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40" name="Text Box 409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41" name="Text Box 409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42" name="Text Box 409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43" name="Text Box 410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44" name="Text Box 410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45" name="Text Box 410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46" name="Text Box 410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47" name="Text Box 410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48" name="Text Box 410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49" name="Text Box 410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50" name="Text Box 410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51" name="Text Box 410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52" name="Text Box 410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53" name="Text Box 411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54" name="Text Box 411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55" name="Text Box 411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56" name="Text Box 411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57" name="Text Box 411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58" name="Text Box 411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59" name="Text Box 411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60" name="Text Box 411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61" name="Text Box 411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62" name="Text Box 411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63" name="Text Box 412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64" name="Text Box 412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65" name="Text Box 412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66" name="Text Box 412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67" name="Text Box 412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68" name="Text Box 412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69" name="Text Box 412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70" name="Text Box 412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71" name="Text Box 412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72" name="Text Box 412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73" name="Text Box 413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74" name="Text Box 413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75" name="Text Box 413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76" name="Text Box 413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77" name="Text Box 413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78" name="Text Box 413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79" name="Text Box 413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80" name="Text Box 413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81" name="Text Box 413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82" name="Text Box 413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83" name="Text Box 414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84" name="Text Box 414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85" name="Text Box 414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86" name="Text Box 414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87" name="Text Box 414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88" name="Text Box 414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89" name="Text Box 414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90" name="Text Box 414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91" name="Text Box 414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92" name="Text Box 414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93" name="Text Box 415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94" name="Text Box 415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95" name="Text Box 415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96" name="Text Box 415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97" name="Text Box 415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98" name="Text Box 415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199" name="Text Box 415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00" name="Text Box 415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01" name="Text Box 415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02" name="Text Box 415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03" name="Text Box 416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04" name="Text Box 416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05" name="Text Box 416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06" name="Text Box 416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07" name="Text Box 416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08" name="Text Box 416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09" name="Text Box 416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10" name="Text Box 416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11" name="Text Box 416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12" name="Text Box 416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13" name="Text Box 417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14" name="Text Box 417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15" name="Text Box 417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16" name="Text Box 417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17" name="Text Box 417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18" name="Text Box 417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19" name="Text Box 417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20" name="Text Box 417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21" name="Text Box 417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22" name="Text Box 417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23" name="Text Box 418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24" name="Text Box 418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25" name="Text Box 418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26" name="Text Box 418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27" name="Text Box 418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28" name="Text Box 418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29" name="Text Box 418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30" name="Text Box 418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31" name="Text Box 418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32" name="Text Box 418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33" name="Text Box 419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34" name="Text Box 419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35" name="Text Box 419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36" name="Text Box 419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37" name="Text Box 419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38" name="Text Box 419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39" name="Text Box 419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40" name="Text Box 419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41" name="Text Box 419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42" name="Text Box 419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43" name="Text Box 420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44" name="Text Box 420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45" name="Text Box 420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46" name="Text Box 420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47" name="Text Box 420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48" name="Text Box 420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49" name="Text Box 420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50" name="Text Box 420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51" name="Text Box 420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52" name="Text Box 420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53" name="Text Box 421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54" name="Text Box 421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55" name="Text Box 421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56" name="Text Box 421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57" name="Text Box 421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58" name="Text Box 421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59" name="Text Box 421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60" name="Text Box 421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61" name="Text Box 421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62" name="Text Box 421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63" name="Text Box 422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64" name="Text Box 422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65" name="Text Box 422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66" name="Text Box 422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67" name="Text Box 422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68" name="Text Box 422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69" name="Text Box 422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70" name="Text Box 422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71" name="Text Box 422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72" name="Text Box 422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73" name="Text Box 423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74" name="Text Box 423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75" name="Text Box 423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76" name="Text Box 423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77" name="Text Box 423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78" name="Text Box 423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79" name="Text Box 423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80" name="Text Box 423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81" name="Text Box 423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82" name="Text Box 423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83" name="Text Box 424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84" name="Text Box 424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85" name="Text Box 424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86" name="Text Box 424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87" name="Text Box 424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88" name="Text Box 424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89" name="Text Box 424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90" name="Text Box 424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91" name="Text Box 424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92" name="Text Box 424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93" name="Text Box 425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94" name="Text Box 425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95" name="Text Box 425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96" name="Text Box 425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97" name="Text Box 425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98" name="Text Box 425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299" name="Text Box 425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00" name="Text Box 425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01" name="Text Box 425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02" name="Text Box 425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03" name="Text Box 426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04" name="Text Box 426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05" name="Text Box 426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06" name="Text Box 426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07" name="Text Box 426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08" name="Text Box 426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09" name="Text Box 426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10" name="Text Box 426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11" name="Text Box 426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12" name="Text Box 426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13" name="Text Box 427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14" name="Text Box 427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15" name="Text Box 427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16" name="Text Box 427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17" name="Text Box 427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18" name="Text Box 427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19" name="Text Box 427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20" name="Text Box 427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21" name="Text Box 427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22" name="Text Box 427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23" name="Text Box 428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24" name="Text Box 428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25" name="Text Box 428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26" name="Text Box 428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27" name="Text Box 428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28" name="Text Box 428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29" name="Text Box 428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30" name="Text Box 428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31" name="Text Box 428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32" name="Text Box 428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33" name="Text Box 429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34" name="Text Box 429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35" name="Text Box 429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36" name="Text Box 429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37" name="Text Box 429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38" name="Text Box 429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39" name="Text Box 429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40" name="Text Box 429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41" name="Text Box 429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42" name="Text Box 429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43" name="Text Box 430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44" name="Text Box 430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45" name="Text Box 430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46" name="Text Box 430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47" name="Text Box 430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48" name="Text Box 430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49" name="Text Box 430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50" name="Text Box 430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51" name="Text Box 430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52" name="Text Box 430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53" name="Text Box 431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54" name="Text Box 431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55" name="Text Box 431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56" name="Text Box 431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57" name="Text Box 431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58" name="Text Box 431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59" name="Text Box 431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60" name="Text Box 431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61" name="Text Box 431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62" name="Text Box 431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63" name="Text Box 432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64" name="Text Box 432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65" name="Text Box 432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66" name="Text Box 432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67" name="Text Box 432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68" name="Text Box 432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69" name="Text Box 432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70" name="Text Box 432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71" name="Text Box 432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72" name="Text Box 432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73" name="Text Box 433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74" name="Text Box 433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75" name="Text Box 433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76" name="Text Box 433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77" name="Text Box 433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78" name="Text Box 433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79" name="Text Box 433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80" name="Text Box 433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81" name="Text Box 433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82" name="Text Box 433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83" name="Text Box 434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84" name="Text Box 434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85" name="Text Box 434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86" name="Text Box 434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87" name="Text Box 434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88" name="Text Box 434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89" name="Text Box 434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90" name="Text Box 434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91" name="Text Box 434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92" name="Text Box 434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93" name="Text Box 435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94" name="Text Box 435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95" name="Text Box 435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96" name="Text Box 435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97" name="Text Box 435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98" name="Text Box 435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399" name="Text Box 435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00" name="Text Box 435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01" name="Text Box 435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02" name="Text Box 435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03" name="Text Box 436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04" name="Text Box 436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05" name="Text Box 436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06" name="Text Box 436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07" name="Text Box 436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08" name="Text Box 436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09" name="Text Box 436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10" name="Text Box 436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11" name="Text Box 436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12" name="Text Box 436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13" name="Text Box 437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14" name="Text Box 437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15" name="Text Box 437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16" name="Text Box 437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17" name="Text Box 437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18" name="Text Box 437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19" name="Text Box 437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20" name="Text Box 437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21" name="Text Box 437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22" name="Text Box 437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23" name="Text Box 438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24" name="Text Box 438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25" name="Text Box 438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26" name="Text Box 438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27" name="Text Box 438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28" name="Text Box 438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29" name="Text Box 438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30" name="Text Box 438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31" name="Text Box 438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32" name="Text Box 438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33" name="Text Box 439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34" name="Text Box 439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35" name="Text Box 439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36" name="Text Box 439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37" name="Text Box 439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38" name="Text Box 439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39" name="Text Box 439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40" name="Text Box 439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41" name="Text Box 439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42" name="Text Box 439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43" name="Text Box 440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44" name="Text Box 440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45" name="Text Box 440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46" name="Text Box 440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47" name="Text Box 440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48" name="Text Box 440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49" name="Text Box 440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50" name="Text Box 440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51" name="Text Box 440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52" name="Text Box 440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53" name="Text Box 441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54" name="Text Box 441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55" name="Text Box 441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56" name="Text Box 441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57" name="Text Box 441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58" name="Text Box 441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59" name="Text Box 441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60" name="Text Box 441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61" name="Text Box 441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62" name="Text Box 441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63" name="Text Box 442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64" name="Text Box 442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65" name="Text Box 442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66" name="Text Box 442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67" name="Text Box 442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68" name="Text Box 442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69" name="Text Box 442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70" name="Text Box 442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71" name="Text Box 442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72" name="Text Box 442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73" name="Text Box 443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74" name="Text Box 443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75" name="Text Box 443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76" name="Text Box 443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77" name="Text Box 443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78" name="Text Box 443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79" name="Text Box 443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80" name="Text Box 443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81" name="Text Box 443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82" name="Text Box 443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83" name="Text Box 444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84" name="Text Box 444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85" name="Text Box 444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86" name="Text Box 444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87" name="Text Box 444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88" name="Text Box 444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89" name="Text Box 444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90" name="Text Box 444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91" name="Text Box 444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92" name="Text Box 444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93" name="Text Box 445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94" name="Text Box 445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95" name="Text Box 445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96" name="Text Box 445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97" name="Text Box 445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98" name="Text Box 445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499" name="Text Box 445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00" name="Text Box 445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01" name="Text Box 445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02" name="Text Box 445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03" name="Text Box 446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04" name="Text Box 446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05" name="Text Box 446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06" name="Text Box 446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07" name="Text Box 446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08" name="Text Box 446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09" name="Text Box 446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10" name="Text Box 446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11" name="Text Box 446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12" name="Text Box 446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13" name="Text Box 447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14" name="Text Box 447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15" name="Text Box 447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16" name="Text Box 447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17" name="Text Box 447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18" name="Text Box 447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19" name="Text Box 447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20" name="Text Box 447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21" name="Text Box 447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22" name="Text Box 447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23" name="Text Box 448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24" name="Text Box 448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25" name="Text Box 448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26" name="Text Box 448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27" name="Text Box 448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28" name="Text Box 448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29" name="Text Box 448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30" name="Text Box 448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31" name="Text Box 448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32" name="Text Box 448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33" name="Text Box 449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34" name="Text Box 449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35" name="Text Box 449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36" name="Text Box 449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37" name="Text Box 449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38" name="Text Box 449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39" name="Text Box 449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40" name="Text Box 449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41" name="Text Box 449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42" name="Text Box 449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43" name="Text Box 450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44" name="Text Box 450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45" name="Text Box 450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46" name="Text Box 450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47" name="Text Box 450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48" name="Text Box 450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49" name="Text Box 450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50" name="Text Box 450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51" name="Text Box 450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52" name="Text Box 450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53" name="Text Box 451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54" name="Text Box 451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55" name="Text Box 451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56" name="Text Box 451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57" name="Text Box 451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58" name="Text Box 451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59" name="Text Box 451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60" name="Text Box 451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61" name="Text Box 451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62" name="Text Box 451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63" name="Text Box 452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64" name="Text Box 452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65" name="Text Box 452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66" name="Text Box 452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67" name="Text Box 452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68" name="Text Box 452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69" name="Text Box 452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70" name="Text Box 452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71" name="Text Box 452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72" name="Text Box 452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73" name="Text Box 453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74" name="Text Box 453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75" name="Text Box 453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76" name="Text Box 453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77" name="Text Box 453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78" name="Text Box 453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79" name="Text Box 453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80" name="Text Box 453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81" name="Text Box 453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82" name="Text Box 453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83" name="Text Box 454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84" name="Text Box 454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85" name="Text Box 454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86" name="Text Box 454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87" name="Text Box 454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88" name="Text Box 454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89" name="Text Box 454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90" name="Text Box 454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91" name="Text Box 454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92" name="Text Box 454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93" name="Text Box 455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94" name="Text Box 455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95" name="Text Box 455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96" name="Text Box 455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97" name="Text Box 455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98" name="Text Box 455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599" name="Text Box 455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00" name="Text Box 455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01" name="Text Box 455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02" name="Text Box 455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03" name="Text Box 456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04" name="Text Box 456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05" name="Text Box 456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06" name="Text Box 456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07" name="Text Box 456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08" name="Text Box 456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09" name="Text Box 456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10" name="Text Box 456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11" name="Text Box 456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12" name="Text Box 456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13" name="Text Box 457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14" name="Text Box 457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15" name="Text Box 457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16" name="Text Box 457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17" name="Text Box 457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18" name="Text Box 457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19" name="Text Box 457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20" name="Text Box 457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21" name="Text Box 457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22" name="Text Box 457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23" name="Text Box 458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24" name="Text Box 458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25" name="Text Box 458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26" name="Text Box 458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27" name="Text Box 458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28" name="Text Box 458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29" name="Text Box 458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30" name="Text Box 458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31" name="Text Box 458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32" name="Text Box 458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33" name="Text Box 459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34" name="Text Box 459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35" name="Text Box 459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36" name="Text Box 459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37" name="Text Box 459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38" name="Text Box 459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39" name="Text Box 459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40" name="Text Box 459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41" name="Text Box 459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42" name="Text Box 459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43" name="Text Box 460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44" name="Text Box 460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45" name="Text Box 460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46" name="Text Box 460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47" name="Text Box 460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48" name="Text Box 460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49" name="Text Box 460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50" name="Text Box 460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51" name="Text Box 460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52" name="Text Box 460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53" name="Text Box 461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54" name="Text Box 461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55" name="Text Box 461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56" name="Text Box 461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57" name="Text Box 461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58" name="Text Box 461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59" name="Text Box 461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60" name="Text Box 461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61" name="Text Box 461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62" name="Text Box 461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63" name="Text Box 462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64" name="Text Box 462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65" name="Text Box 462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66" name="Text Box 462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67" name="Text Box 462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68" name="Text Box 462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69" name="Text Box 462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70" name="Text Box 462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71" name="Text Box 462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72" name="Text Box 462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73" name="Text Box 463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74" name="Text Box 463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75" name="Text Box 463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76" name="Text Box 463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77" name="Text Box 463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78" name="Text Box 463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79" name="Text Box 463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80" name="Text Box 463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81" name="Text Box 463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82" name="Text Box 463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83" name="Text Box 464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84" name="Text Box 464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85" name="Text Box 464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86" name="Text Box 464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87" name="Text Box 464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88" name="Text Box 464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89" name="Text Box 464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90" name="Text Box 464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91" name="Text Box 464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92" name="Text Box 464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93" name="Text Box 465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94" name="Text Box 465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95" name="Text Box 465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96" name="Text Box 465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97" name="Text Box 465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98" name="Text Box 465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699" name="Text Box 465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00" name="Text Box 465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01" name="Text Box 465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02" name="Text Box 465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03" name="Text Box 466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04" name="Text Box 466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05" name="Text Box 466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06" name="Text Box 466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07" name="Text Box 466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08" name="Text Box 466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09" name="Text Box 466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10" name="Text Box 466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11" name="Text Box 466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12" name="Text Box 466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13" name="Text Box 467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14" name="Text Box 467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15" name="Text Box 467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16" name="Text Box 467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17" name="Text Box 467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18" name="Text Box 467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19" name="Text Box 467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20" name="Text Box 467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21" name="Text Box 467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22" name="Text Box 467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23" name="Text Box 468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24" name="Text Box 468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25" name="Text Box 468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26" name="Text Box 468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27" name="Text Box 468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28" name="Text Box 468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29" name="Text Box 468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30" name="Text Box 468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31" name="Text Box 468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32" name="Text Box 468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33" name="Text Box 469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34" name="Text Box 469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35" name="Text Box 469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36" name="Text Box 469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37" name="Text Box 469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38" name="Text Box 469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39" name="Text Box 469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40" name="Text Box 469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41" name="Text Box 469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42" name="Text Box 469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43" name="Text Box 470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44" name="Text Box 470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45" name="Text Box 470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46" name="Text Box 470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47" name="Text Box 470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48" name="Text Box 470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49" name="Text Box 470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50" name="Text Box 470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51" name="Text Box 470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52" name="Text Box 470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53" name="Text Box 471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54" name="Text Box 471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55" name="Text Box 471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56" name="Text Box 471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57" name="Text Box 471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58" name="Text Box 471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59" name="Text Box 471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60" name="Text Box 471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61" name="Text Box 471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62" name="Text Box 471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63" name="Text Box 472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64" name="Text Box 472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65" name="Text Box 472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66" name="Text Box 472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67" name="Text Box 472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68" name="Text Box 472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69" name="Text Box 472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70" name="Text Box 472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71" name="Text Box 472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72" name="Text Box 472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73" name="Text Box 473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74" name="Text Box 473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75" name="Text Box 473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76" name="Text Box 473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77" name="Text Box 473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78" name="Text Box 473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79" name="Text Box 473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80" name="Text Box 473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81" name="Text Box 473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82" name="Text Box 473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83" name="Text Box 474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84" name="Text Box 474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85" name="Text Box 474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86" name="Text Box 474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87" name="Text Box 474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88" name="Text Box 474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89" name="Text Box 474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90" name="Text Box 474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91" name="Text Box 474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92" name="Text Box 474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93" name="Text Box 475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94" name="Text Box 475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95" name="Text Box 475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96" name="Text Box 475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97" name="Text Box 475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98" name="Text Box 475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799" name="Text Box 475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00" name="Text Box 475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01" name="Text Box 475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02" name="Text Box 475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03" name="Text Box 476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04" name="Text Box 476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05" name="Text Box 476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06" name="Text Box 476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07" name="Text Box 476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08" name="Text Box 476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09" name="Text Box 476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10" name="Text Box 476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11" name="Text Box 476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12" name="Text Box 476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13" name="Text Box 477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14" name="Text Box 477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15" name="Text Box 477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16" name="Text Box 477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17" name="Text Box 477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18" name="Text Box 477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19" name="Text Box 477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20" name="Text Box 477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21" name="Text Box 477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22" name="Text Box 477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23" name="Text Box 478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24" name="Text Box 478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25" name="Text Box 478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26" name="Text Box 478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27" name="Text Box 478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28" name="Text Box 478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29" name="Text Box 478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30" name="Text Box 478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31" name="Text Box 478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32" name="Text Box 478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33" name="Text Box 479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34" name="Text Box 479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35" name="Text Box 479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36" name="Text Box 479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37" name="Text Box 479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38" name="Text Box 479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39" name="Text Box 479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40" name="Text Box 479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41" name="Text Box 479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42" name="Text Box 479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43" name="Text Box 480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44" name="Text Box 480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45" name="Text Box 480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46" name="Text Box 480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47" name="Text Box 480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48" name="Text Box 480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49" name="Text Box 480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50" name="Text Box 480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51" name="Text Box 480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52" name="Text Box 480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53" name="Text Box 481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54" name="Text Box 481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55" name="Text Box 481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56" name="Text Box 481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57" name="Text Box 481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58" name="Text Box 481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59" name="Text Box 481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60" name="Text Box 481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61" name="Text Box 481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62" name="Text Box 481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63" name="Text Box 482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64" name="Text Box 482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65" name="Text Box 482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66" name="Text Box 482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67" name="Text Box 482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68" name="Text Box 482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69" name="Text Box 482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70" name="Text Box 482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71" name="Text Box 482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72" name="Text Box 482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73" name="Text Box 483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74" name="Text Box 483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75" name="Text Box 483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76" name="Text Box 483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77" name="Text Box 483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78" name="Text Box 483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79" name="Text Box 483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80" name="Text Box 483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81" name="Text Box 483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82" name="Text Box 483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83" name="Text Box 484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84" name="Text Box 484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85" name="Text Box 484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86" name="Text Box 484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87" name="Text Box 484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88" name="Text Box 484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89" name="Text Box 484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90" name="Text Box 484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91" name="Text Box 484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92" name="Text Box 484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93" name="Text Box 485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94" name="Text Box 485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95" name="Text Box 485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96" name="Text Box 485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97" name="Text Box 485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98" name="Text Box 485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899" name="Text Box 485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00" name="Text Box 485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01" name="Text Box 485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02" name="Text Box 485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03" name="Text Box 486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04" name="Text Box 486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05" name="Text Box 486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06" name="Text Box 486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07" name="Text Box 486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08" name="Text Box 486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09" name="Text Box 486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10" name="Text Box 486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11" name="Text Box 486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12" name="Text Box 486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13" name="Text Box 487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14" name="Text Box 487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15" name="Text Box 487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16" name="Text Box 487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17" name="Text Box 487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18" name="Text Box 487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19" name="Text Box 487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20" name="Text Box 487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21" name="Text Box 487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22" name="Text Box 487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23" name="Text Box 488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24" name="Text Box 488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25" name="Text Box 488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26" name="Text Box 488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27" name="Text Box 488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28" name="Text Box 488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29" name="Text Box 488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30" name="Text Box 488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31" name="Text Box 488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32" name="Text Box 488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33" name="Text Box 489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34" name="Text Box 489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35" name="Text Box 489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36" name="Text Box 489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37" name="Text Box 489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38" name="Text Box 489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39" name="Text Box 489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40" name="Text Box 489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41" name="Text Box 489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42" name="Text Box 489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43" name="Text Box 490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44" name="Text Box 490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45" name="Text Box 490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46" name="Text Box 490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47" name="Text Box 490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48" name="Text Box 490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49" name="Text Box 490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50" name="Text Box 490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51" name="Text Box 490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52" name="Text Box 490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53" name="Text Box 491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54" name="Text Box 491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55" name="Text Box 491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56" name="Text Box 491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57" name="Text Box 491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58" name="Text Box 491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59" name="Text Box 491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60" name="Text Box 491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61" name="Text Box 491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62" name="Text Box 491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63" name="Text Box 492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64" name="Text Box 492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65" name="Text Box 492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66" name="Text Box 492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67" name="Text Box 492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68" name="Text Box 492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69" name="Text Box 492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70" name="Text Box 492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71" name="Text Box 492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72" name="Text Box 492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73" name="Text Box 493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74" name="Text Box 493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75" name="Text Box 493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76" name="Text Box 493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77" name="Text Box 493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78" name="Text Box 493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79" name="Text Box 493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80" name="Text Box 493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81" name="Text Box 493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82" name="Text Box 493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83" name="Text Box 494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84" name="Text Box 494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85" name="Text Box 494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86" name="Text Box 494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87" name="Text Box 494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88" name="Text Box 494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89" name="Text Box 494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90" name="Text Box 494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91" name="Text Box 494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92" name="Text Box 494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93" name="Text Box 495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94" name="Text Box 495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95" name="Text Box 495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96" name="Text Box 495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97" name="Text Box 495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98" name="Text Box 495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7999" name="Text Box 495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00" name="Text Box 495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01" name="Text Box 495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02" name="Text Box 495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03" name="Text Box 496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04" name="Text Box 496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05" name="Text Box 496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06" name="Text Box 496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07" name="Text Box 496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08" name="Text Box 496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09" name="Text Box 496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10" name="Text Box 496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11" name="Text Box 496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12" name="Text Box 496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13" name="Text Box 497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14" name="Text Box 497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15" name="Text Box 497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16" name="Text Box 497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17" name="Text Box 497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18" name="Text Box 497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19" name="Text Box 497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20" name="Text Box 497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21" name="Text Box 497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22" name="Text Box 497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23" name="Text Box 498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24" name="Text Box 498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25" name="Text Box 498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26" name="Text Box 498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27" name="Text Box 498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28" name="Text Box 498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29" name="Text Box 498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30" name="Text Box 498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31" name="Text Box 498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32" name="Text Box 498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33" name="Text Box 499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34" name="Text Box 499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35" name="Text Box 499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36" name="Text Box 499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37" name="Text Box 499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38" name="Text Box 499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39" name="Text Box 499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40" name="Text Box 499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41" name="Text Box 499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42" name="Text Box 499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43" name="Text Box 500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44" name="Text Box 500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45" name="Text Box 500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46" name="Text Box 500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47" name="Text Box 500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48" name="Text Box 500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49" name="Text Box 500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50" name="Text Box 500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51" name="Text Box 500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52" name="Text Box 500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53" name="Text Box 501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54" name="Text Box 501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55" name="Text Box 501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56" name="Text Box 501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57" name="Text Box 501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58" name="Text Box 501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59" name="Text Box 501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60" name="Text Box 501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61" name="Text Box 501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62" name="Text Box 501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63" name="Text Box 502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64" name="Text Box 502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65" name="Text Box 502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66" name="Text Box 502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67" name="Text Box 502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68" name="Text Box 502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69" name="Text Box 502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70" name="Text Box 502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71" name="Text Box 502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72" name="Text Box 502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73" name="Text Box 503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74" name="Text Box 503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75" name="Text Box 503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76" name="Text Box 503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77" name="Text Box 503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78" name="Text Box 503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79" name="Text Box 503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80" name="Text Box 503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81" name="Text Box 503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82" name="Text Box 503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83" name="Text Box 504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84" name="Text Box 504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85" name="Text Box 504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86" name="Text Box 504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87" name="Text Box 504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88" name="Text Box 504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89" name="Text Box 504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90" name="Text Box 504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91" name="Text Box 504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92" name="Text Box 504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93" name="Text Box 505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94" name="Text Box 505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95" name="Text Box 505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96" name="Text Box 505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97" name="Text Box 505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98" name="Text Box 505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099" name="Text Box 505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00" name="Text Box 505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01" name="Text Box 505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02" name="Text Box 505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03" name="Text Box 506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04" name="Text Box 506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05" name="Text Box 506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06" name="Text Box 506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07" name="Text Box 506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08" name="Text Box 506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09" name="Text Box 506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10" name="Text Box 506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11" name="Text Box 506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12" name="Text Box 506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13" name="Text Box 507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14" name="Text Box 507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15" name="Text Box 507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16" name="Text Box 507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17" name="Text Box 507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18" name="Text Box 507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19" name="Text Box 507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20" name="Text Box 507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21" name="Text Box 507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22" name="Text Box 507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23" name="Text Box 508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24" name="Text Box 508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25" name="Text Box 508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26" name="Text Box 508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27" name="Text Box 508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28" name="Text Box 508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29" name="Text Box 508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30" name="Text Box 508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31" name="Text Box 508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32" name="Text Box 508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33" name="Text Box 509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34" name="Text Box 509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35" name="Text Box 509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36" name="Text Box 509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37" name="Text Box 509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38" name="Text Box 509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39" name="Text Box 509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40" name="Text Box 509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41" name="Text Box 509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42" name="Text Box 509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43" name="Text Box 510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44" name="Text Box 510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45" name="Text Box 510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46" name="Text Box 510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47" name="Text Box 510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48" name="Text Box 510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49" name="Text Box 510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50" name="Text Box 510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51" name="Text Box 510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52" name="Text Box 510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53" name="Text Box 511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54" name="Text Box 511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55" name="Text Box 511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56" name="Text Box 511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57" name="Text Box 511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58" name="Text Box 511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59" name="Text Box 511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60" name="Text Box 511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61" name="Text Box 511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62" name="Text Box 511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63" name="Text Box 512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64" name="Text Box 512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65" name="Text Box 512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66" name="Text Box 512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67" name="Text Box 512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68" name="Text Box 512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69" name="Text Box 512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70" name="Text Box 512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71" name="Text Box 512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72" name="Text Box 512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73" name="Text Box 513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74" name="Text Box 513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75" name="Text Box 513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76" name="Text Box 513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77" name="Text Box 513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78" name="Text Box 513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79" name="Text Box 513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80" name="Text Box 513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81" name="Text Box 513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82" name="Text Box 513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83" name="Text Box 514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84" name="Text Box 514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85" name="Text Box 514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86" name="Text Box 514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87" name="Text Box 514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88" name="Text Box 514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89" name="Text Box 514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90" name="Text Box 514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91" name="Text Box 514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92" name="Text Box 514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93" name="Text Box 515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94" name="Text Box 515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95" name="Text Box 515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96" name="Text Box 515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97" name="Text Box 515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98" name="Text Box 515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199" name="Text Box 515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00" name="Text Box 515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01" name="Text Box 515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02" name="Text Box 515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03" name="Text Box 516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04" name="Text Box 516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05" name="Text Box 516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06" name="Text Box 516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07" name="Text Box 516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08" name="Text Box 516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09" name="Text Box 516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10" name="Text Box 516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11" name="Text Box 516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12" name="Text Box 516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13" name="Text Box 517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14" name="Text Box 517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15" name="Text Box 517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16" name="Text Box 517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17" name="Text Box 517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18" name="Text Box 517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19" name="Text Box 517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20" name="Text Box 517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21" name="Text Box 517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22" name="Text Box 517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23" name="Text Box 518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24" name="Text Box 518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25" name="Text Box 518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26" name="Text Box 518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27" name="Text Box 518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28" name="Text Box 518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29" name="Text Box 518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30" name="Text Box 518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31" name="Text Box 518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32" name="Text Box 518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33" name="Text Box 519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34" name="Text Box 519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35" name="Text Box 519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36" name="Text Box 519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37" name="Text Box 519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38" name="Text Box 519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39" name="Text Box 519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40" name="Text Box 519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41" name="Text Box 519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42" name="Text Box 519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43" name="Text Box 520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44" name="Text Box 520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45" name="Text Box 520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46" name="Text Box 520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47" name="Text Box 520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48" name="Text Box 520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49" name="Text Box 520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50" name="Text Box 520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51" name="Text Box 520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52" name="Text Box 520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53" name="Text Box 521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54" name="Text Box 521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55" name="Text Box 521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56" name="Text Box 521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57" name="Text Box 521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58" name="Text Box 521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59" name="Text Box 521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60" name="Text Box 521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61" name="Text Box 521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62" name="Text Box 521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63" name="Text Box 522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64" name="Text Box 522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65" name="Text Box 522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66" name="Text Box 522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67" name="Text Box 522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68" name="Text Box 522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69" name="Text Box 522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70" name="Text Box 522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71" name="Text Box 522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72" name="Text Box 522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73" name="Text Box 523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74" name="Text Box 523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75" name="Text Box 523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76" name="Text Box 523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77" name="Text Box 523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78" name="Text Box 523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79" name="Text Box 523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80" name="Text Box 523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81" name="Text Box 523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82" name="Text Box 523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83" name="Text Box 524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84" name="Text Box 524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85" name="Text Box 524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86" name="Text Box 524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87" name="Text Box 524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88" name="Text Box 524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89" name="Text Box 524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90" name="Text Box 524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91" name="Text Box 524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92" name="Text Box 524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93" name="Text Box 525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94" name="Text Box 525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95" name="Text Box 525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96" name="Text Box 525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97" name="Text Box 525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98" name="Text Box 525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299" name="Text Box 525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00" name="Text Box 525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01" name="Text Box 525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02" name="Text Box 525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03" name="Text Box 526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04" name="Text Box 526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05" name="Text Box 526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06" name="Text Box 526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07" name="Text Box 526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08" name="Text Box 526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09" name="Text Box 526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10" name="Text Box 526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11" name="Text Box 526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12" name="Text Box 526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13" name="Text Box 527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14" name="Text Box 527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15" name="Text Box 527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16" name="Text Box 527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17" name="Text Box 527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18" name="Text Box 527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19" name="Text Box 527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20" name="Text Box 527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21" name="Text Box 527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22" name="Text Box 527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23" name="Text Box 528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24" name="Text Box 528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25" name="Text Box 528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26" name="Text Box 528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27" name="Text Box 528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28" name="Text Box 528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29" name="Text Box 528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30" name="Text Box 528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31" name="Text Box 528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32" name="Text Box 528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33" name="Text Box 529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34" name="Text Box 529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35" name="Text Box 529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36" name="Text Box 529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37" name="Text Box 529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38" name="Text Box 529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39" name="Text Box 529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40" name="Text Box 529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41" name="Text Box 529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42" name="Text Box 529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43" name="Text Box 530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44" name="Text Box 530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45" name="Text Box 530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46" name="Text Box 530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47" name="Text Box 530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48" name="Text Box 530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49" name="Text Box 530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50" name="Text Box 530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51" name="Text Box 530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52" name="Text Box 530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53" name="Text Box 531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54" name="Text Box 531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55" name="Text Box 531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56" name="Text Box 531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57" name="Text Box 531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58" name="Text Box 531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59" name="Text Box 531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60" name="Text Box 531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61" name="Text Box 531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62" name="Text Box 531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63" name="Text Box 532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64" name="Text Box 532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65" name="Text Box 532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66" name="Text Box 532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67" name="Text Box 532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68" name="Text Box 532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69" name="Text Box 532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70" name="Text Box 532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71" name="Text Box 532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72" name="Text Box 532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73" name="Text Box 533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74" name="Text Box 533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75" name="Text Box 533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76" name="Text Box 533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77" name="Text Box 533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78" name="Text Box 533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79" name="Text Box 533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80" name="Text Box 533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81" name="Text Box 533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82" name="Text Box 533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83" name="Text Box 534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84" name="Text Box 534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85" name="Text Box 534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86" name="Text Box 534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87" name="Text Box 534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88" name="Text Box 534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89" name="Text Box 534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90" name="Text Box 534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91" name="Text Box 534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92" name="Text Box 534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93" name="Text Box 535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94" name="Text Box 535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95" name="Text Box 535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96" name="Text Box 535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97" name="Text Box 535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98" name="Text Box 535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399" name="Text Box 535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00" name="Text Box 535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01" name="Text Box 535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02" name="Text Box 535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03" name="Text Box 536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04" name="Text Box 536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05" name="Text Box 536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06" name="Text Box 536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07" name="Text Box 536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08" name="Text Box 536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09" name="Text Box 536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10" name="Text Box 536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11" name="Text Box 536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12" name="Text Box 536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13" name="Text Box 537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14" name="Text Box 537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15" name="Text Box 537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16" name="Text Box 537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17" name="Text Box 537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18" name="Text Box 537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19" name="Text Box 537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20" name="Text Box 537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21" name="Text Box 537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22" name="Text Box 537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23" name="Text Box 538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24" name="Text Box 538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25" name="Text Box 538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26" name="Text Box 538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27" name="Text Box 538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28" name="Text Box 538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29" name="Text Box 538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30" name="Text Box 538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31" name="Text Box 538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32" name="Text Box 538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33" name="Text Box 539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34" name="Text Box 539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35" name="Text Box 539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36" name="Text Box 539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37" name="Text Box 539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38" name="Text Box 539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39" name="Text Box 539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40" name="Text Box 539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41" name="Text Box 539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42" name="Text Box 539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43" name="Text Box 540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44" name="Text Box 540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45" name="Text Box 540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46" name="Text Box 540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47" name="Text Box 540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48" name="Text Box 540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49" name="Text Box 540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50" name="Text Box 540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51" name="Text Box 540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52" name="Text Box 5409"/>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53" name="Text Box 5410"/>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54" name="Text Box 5411"/>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55" name="Text Box 5412"/>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56" name="Text Box 5413"/>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57" name="Text Box 5414"/>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58" name="Text Box 5415"/>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59" name="Text Box 5416"/>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60" name="Text Box 5417"/>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180975</xdr:rowOff>
    </xdr:to>
    <xdr:sp macro="" textlink="">
      <xdr:nvSpPr>
        <xdr:cNvPr id="8461" name="Text Box 5418"/>
        <xdr:cNvSpPr txBox="1">
          <a:spLocks noChangeArrowheads="1"/>
        </xdr:cNvSpPr>
      </xdr:nvSpPr>
      <xdr:spPr bwMode="auto">
        <a:xfrm>
          <a:off x="4686300" y="201739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1058</xdr:row>
      <xdr:rowOff>0</xdr:rowOff>
    </xdr:from>
    <xdr:to>
      <xdr:col>4</xdr:col>
      <xdr:colOff>85725</xdr:colOff>
      <xdr:row>1058</xdr:row>
      <xdr:rowOff>180975</xdr:rowOff>
    </xdr:to>
    <xdr:sp macro="" textlink="">
      <xdr:nvSpPr>
        <xdr:cNvPr id="8462" name="Text Box 5427"/>
        <xdr:cNvSpPr txBox="1">
          <a:spLocks noChangeArrowheads="1"/>
        </xdr:cNvSpPr>
      </xdr:nvSpPr>
      <xdr:spPr bwMode="auto">
        <a:xfrm>
          <a:off x="4686300" y="20154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1058</xdr:row>
      <xdr:rowOff>0</xdr:rowOff>
    </xdr:from>
    <xdr:to>
      <xdr:col>4</xdr:col>
      <xdr:colOff>85725</xdr:colOff>
      <xdr:row>1058</xdr:row>
      <xdr:rowOff>180975</xdr:rowOff>
    </xdr:to>
    <xdr:sp macro="" textlink="">
      <xdr:nvSpPr>
        <xdr:cNvPr id="8463" name="Text Box 5428"/>
        <xdr:cNvSpPr txBox="1">
          <a:spLocks noChangeArrowheads="1"/>
        </xdr:cNvSpPr>
      </xdr:nvSpPr>
      <xdr:spPr bwMode="auto">
        <a:xfrm>
          <a:off x="4686300" y="20154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1058</xdr:row>
      <xdr:rowOff>0</xdr:rowOff>
    </xdr:from>
    <xdr:to>
      <xdr:col>4</xdr:col>
      <xdr:colOff>85725</xdr:colOff>
      <xdr:row>1058</xdr:row>
      <xdr:rowOff>180975</xdr:rowOff>
    </xdr:to>
    <xdr:sp macro="" textlink="">
      <xdr:nvSpPr>
        <xdr:cNvPr id="8464" name="Text Box 5429"/>
        <xdr:cNvSpPr txBox="1">
          <a:spLocks noChangeArrowheads="1"/>
        </xdr:cNvSpPr>
      </xdr:nvSpPr>
      <xdr:spPr bwMode="auto">
        <a:xfrm>
          <a:off x="4686300" y="20154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1058</xdr:row>
      <xdr:rowOff>0</xdr:rowOff>
    </xdr:from>
    <xdr:to>
      <xdr:col>4</xdr:col>
      <xdr:colOff>85725</xdr:colOff>
      <xdr:row>1058</xdr:row>
      <xdr:rowOff>180975</xdr:rowOff>
    </xdr:to>
    <xdr:sp macro="" textlink="">
      <xdr:nvSpPr>
        <xdr:cNvPr id="8465" name="Text Box 5430"/>
        <xdr:cNvSpPr txBox="1">
          <a:spLocks noChangeArrowheads="1"/>
        </xdr:cNvSpPr>
      </xdr:nvSpPr>
      <xdr:spPr bwMode="auto">
        <a:xfrm>
          <a:off x="4686300" y="20154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1058</xdr:row>
      <xdr:rowOff>0</xdr:rowOff>
    </xdr:from>
    <xdr:to>
      <xdr:col>4</xdr:col>
      <xdr:colOff>85725</xdr:colOff>
      <xdr:row>1058</xdr:row>
      <xdr:rowOff>180975</xdr:rowOff>
    </xdr:to>
    <xdr:sp macro="" textlink="">
      <xdr:nvSpPr>
        <xdr:cNvPr id="8466" name="Text Box 5431"/>
        <xdr:cNvSpPr txBox="1">
          <a:spLocks noChangeArrowheads="1"/>
        </xdr:cNvSpPr>
      </xdr:nvSpPr>
      <xdr:spPr bwMode="auto">
        <a:xfrm>
          <a:off x="4686300" y="20154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1058</xdr:row>
      <xdr:rowOff>0</xdr:rowOff>
    </xdr:from>
    <xdr:to>
      <xdr:col>4</xdr:col>
      <xdr:colOff>85725</xdr:colOff>
      <xdr:row>1058</xdr:row>
      <xdr:rowOff>180975</xdr:rowOff>
    </xdr:to>
    <xdr:sp macro="" textlink="">
      <xdr:nvSpPr>
        <xdr:cNvPr id="8467" name="Text Box 5432"/>
        <xdr:cNvSpPr txBox="1">
          <a:spLocks noChangeArrowheads="1"/>
        </xdr:cNvSpPr>
      </xdr:nvSpPr>
      <xdr:spPr bwMode="auto">
        <a:xfrm>
          <a:off x="4686300" y="20154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1058</xdr:row>
      <xdr:rowOff>0</xdr:rowOff>
    </xdr:from>
    <xdr:to>
      <xdr:col>4</xdr:col>
      <xdr:colOff>85725</xdr:colOff>
      <xdr:row>1058</xdr:row>
      <xdr:rowOff>180975</xdr:rowOff>
    </xdr:to>
    <xdr:sp macro="" textlink="">
      <xdr:nvSpPr>
        <xdr:cNvPr id="8468" name="Text Box 5433"/>
        <xdr:cNvSpPr txBox="1">
          <a:spLocks noChangeArrowheads="1"/>
        </xdr:cNvSpPr>
      </xdr:nvSpPr>
      <xdr:spPr bwMode="auto">
        <a:xfrm>
          <a:off x="4686300" y="20154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1058</xdr:row>
      <xdr:rowOff>0</xdr:rowOff>
    </xdr:from>
    <xdr:to>
      <xdr:col>4</xdr:col>
      <xdr:colOff>85725</xdr:colOff>
      <xdr:row>1058</xdr:row>
      <xdr:rowOff>180975</xdr:rowOff>
    </xdr:to>
    <xdr:sp macro="" textlink="">
      <xdr:nvSpPr>
        <xdr:cNvPr id="8469" name="Text Box 5434"/>
        <xdr:cNvSpPr txBox="1">
          <a:spLocks noChangeArrowheads="1"/>
        </xdr:cNvSpPr>
      </xdr:nvSpPr>
      <xdr:spPr bwMode="auto">
        <a:xfrm>
          <a:off x="4686300" y="20154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1058</xdr:row>
      <xdr:rowOff>0</xdr:rowOff>
    </xdr:from>
    <xdr:to>
      <xdr:col>4</xdr:col>
      <xdr:colOff>85725</xdr:colOff>
      <xdr:row>1058</xdr:row>
      <xdr:rowOff>180975</xdr:rowOff>
    </xdr:to>
    <xdr:sp macro="" textlink="">
      <xdr:nvSpPr>
        <xdr:cNvPr id="8470" name="Text Box 5435"/>
        <xdr:cNvSpPr txBox="1">
          <a:spLocks noChangeArrowheads="1"/>
        </xdr:cNvSpPr>
      </xdr:nvSpPr>
      <xdr:spPr bwMode="auto">
        <a:xfrm>
          <a:off x="4686300" y="20154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1058</xdr:row>
      <xdr:rowOff>0</xdr:rowOff>
    </xdr:from>
    <xdr:to>
      <xdr:col>4</xdr:col>
      <xdr:colOff>85725</xdr:colOff>
      <xdr:row>1058</xdr:row>
      <xdr:rowOff>180975</xdr:rowOff>
    </xdr:to>
    <xdr:sp macro="" textlink="">
      <xdr:nvSpPr>
        <xdr:cNvPr id="8471" name="Text Box 5436"/>
        <xdr:cNvSpPr txBox="1">
          <a:spLocks noChangeArrowheads="1"/>
        </xdr:cNvSpPr>
      </xdr:nvSpPr>
      <xdr:spPr bwMode="auto">
        <a:xfrm>
          <a:off x="4686300" y="20154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1058</xdr:row>
      <xdr:rowOff>0</xdr:rowOff>
    </xdr:from>
    <xdr:to>
      <xdr:col>4</xdr:col>
      <xdr:colOff>85725</xdr:colOff>
      <xdr:row>1058</xdr:row>
      <xdr:rowOff>180975</xdr:rowOff>
    </xdr:to>
    <xdr:sp macro="" textlink="">
      <xdr:nvSpPr>
        <xdr:cNvPr id="8472" name="Text Box 5437"/>
        <xdr:cNvSpPr txBox="1">
          <a:spLocks noChangeArrowheads="1"/>
        </xdr:cNvSpPr>
      </xdr:nvSpPr>
      <xdr:spPr bwMode="auto">
        <a:xfrm>
          <a:off x="4686300" y="20154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1058</xdr:row>
      <xdr:rowOff>0</xdr:rowOff>
    </xdr:from>
    <xdr:to>
      <xdr:col>4</xdr:col>
      <xdr:colOff>85725</xdr:colOff>
      <xdr:row>1058</xdr:row>
      <xdr:rowOff>180975</xdr:rowOff>
    </xdr:to>
    <xdr:sp macro="" textlink="">
      <xdr:nvSpPr>
        <xdr:cNvPr id="8473" name="Text Box 5438"/>
        <xdr:cNvSpPr txBox="1">
          <a:spLocks noChangeArrowheads="1"/>
        </xdr:cNvSpPr>
      </xdr:nvSpPr>
      <xdr:spPr bwMode="auto">
        <a:xfrm>
          <a:off x="4686300" y="20154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1058</xdr:row>
      <xdr:rowOff>0</xdr:rowOff>
    </xdr:from>
    <xdr:to>
      <xdr:col>4</xdr:col>
      <xdr:colOff>85725</xdr:colOff>
      <xdr:row>1058</xdr:row>
      <xdr:rowOff>180975</xdr:rowOff>
    </xdr:to>
    <xdr:sp macro="" textlink="">
      <xdr:nvSpPr>
        <xdr:cNvPr id="8474" name="Text Box 5439"/>
        <xdr:cNvSpPr txBox="1">
          <a:spLocks noChangeArrowheads="1"/>
        </xdr:cNvSpPr>
      </xdr:nvSpPr>
      <xdr:spPr bwMode="auto">
        <a:xfrm>
          <a:off x="4686300" y="20154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1058</xdr:row>
      <xdr:rowOff>0</xdr:rowOff>
    </xdr:from>
    <xdr:to>
      <xdr:col>4</xdr:col>
      <xdr:colOff>85725</xdr:colOff>
      <xdr:row>1058</xdr:row>
      <xdr:rowOff>180975</xdr:rowOff>
    </xdr:to>
    <xdr:sp macro="" textlink="">
      <xdr:nvSpPr>
        <xdr:cNvPr id="8475" name="Text Box 5440"/>
        <xdr:cNvSpPr txBox="1">
          <a:spLocks noChangeArrowheads="1"/>
        </xdr:cNvSpPr>
      </xdr:nvSpPr>
      <xdr:spPr bwMode="auto">
        <a:xfrm>
          <a:off x="4686300" y="20154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1058</xdr:row>
      <xdr:rowOff>0</xdr:rowOff>
    </xdr:from>
    <xdr:to>
      <xdr:col>4</xdr:col>
      <xdr:colOff>85725</xdr:colOff>
      <xdr:row>1058</xdr:row>
      <xdr:rowOff>180975</xdr:rowOff>
    </xdr:to>
    <xdr:sp macro="" textlink="">
      <xdr:nvSpPr>
        <xdr:cNvPr id="8476" name="Text Box 5441"/>
        <xdr:cNvSpPr txBox="1">
          <a:spLocks noChangeArrowheads="1"/>
        </xdr:cNvSpPr>
      </xdr:nvSpPr>
      <xdr:spPr bwMode="auto">
        <a:xfrm>
          <a:off x="4686300" y="20154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1058</xdr:row>
      <xdr:rowOff>0</xdr:rowOff>
    </xdr:from>
    <xdr:to>
      <xdr:col>4</xdr:col>
      <xdr:colOff>85725</xdr:colOff>
      <xdr:row>1058</xdr:row>
      <xdr:rowOff>180975</xdr:rowOff>
    </xdr:to>
    <xdr:sp macro="" textlink="">
      <xdr:nvSpPr>
        <xdr:cNvPr id="8477" name="Text Box 5442"/>
        <xdr:cNvSpPr txBox="1">
          <a:spLocks noChangeArrowheads="1"/>
        </xdr:cNvSpPr>
      </xdr:nvSpPr>
      <xdr:spPr bwMode="auto">
        <a:xfrm>
          <a:off x="4686300" y="20154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1058</xdr:row>
      <xdr:rowOff>0</xdr:rowOff>
    </xdr:from>
    <xdr:to>
      <xdr:col>4</xdr:col>
      <xdr:colOff>85725</xdr:colOff>
      <xdr:row>1058</xdr:row>
      <xdr:rowOff>180975</xdr:rowOff>
    </xdr:to>
    <xdr:sp macro="" textlink="">
      <xdr:nvSpPr>
        <xdr:cNvPr id="8478" name="Text Box 5443"/>
        <xdr:cNvSpPr txBox="1">
          <a:spLocks noChangeArrowheads="1"/>
        </xdr:cNvSpPr>
      </xdr:nvSpPr>
      <xdr:spPr bwMode="auto">
        <a:xfrm>
          <a:off x="4686300" y="20154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1058</xdr:row>
      <xdr:rowOff>0</xdr:rowOff>
    </xdr:from>
    <xdr:to>
      <xdr:col>4</xdr:col>
      <xdr:colOff>85725</xdr:colOff>
      <xdr:row>1058</xdr:row>
      <xdr:rowOff>180975</xdr:rowOff>
    </xdr:to>
    <xdr:sp macro="" textlink="">
      <xdr:nvSpPr>
        <xdr:cNvPr id="8479" name="Text Box 5444"/>
        <xdr:cNvSpPr txBox="1">
          <a:spLocks noChangeArrowheads="1"/>
        </xdr:cNvSpPr>
      </xdr:nvSpPr>
      <xdr:spPr bwMode="auto">
        <a:xfrm>
          <a:off x="4686300" y="20154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1058</xdr:row>
      <xdr:rowOff>0</xdr:rowOff>
    </xdr:from>
    <xdr:to>
      <xdr:col>4</xdr:col>
      <xdr:colOff>85725</xdr:colOff>
      <xdr:row>1058</xdr:row>
      <xdr:rowOff>180975</xdr:rowOff>
    </xdr:to>
    <xdr:sp macro="" textlink="">
      <xdr:nvSpPr>
        <xdr:cNvPr id="8480" name="Text Box 5445"/>
        <xdr:cNvSpPr txBox="1">
          <a:spLocks noChangeArrowheads="1"/>
        </xdr:cNvSpPr>
      </xdr:nvSpPr>
      <xdr:spPr bwMode="auto">
        <a:xfrm>
          <a:off x="4686300" y="20154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1058</xdr:row>
      <xdr:rowOff>0</xdr:rowOff>
    </xdr:from>
    <xdr:to>
      <xdr:col>4</xdr:col>
      <xdr:colOff>85725</xdr:colOff>
      <xdr:row>1058</xdr:row>
      <xdr:rowOff>180975</xdr:rowOff>
    </xdr:to>
    <xdr:sp macro="" textlink="">
      <xdr:nvSpPr>
        <xdr:cNvPr id="8481" name="Text Box 5446"/>
        <xdr:cNvSpPr txBox="1">
          <a:spLocks noChangeArrowheads="1"/>
        </xdr:cNvSpPr>
      </xdr:nvSpPr>
      <xdr:spPr bwMode="auto">
        <a:xfrm>
          <a:off x="4686300" y="20154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1058</xdr:row>
      <xdr:rowOff>0</xdr:rowOff>
    </xdr:from>
    <xdr:to>
      <xdr:col>4</xdr:col>
      <xdr:colOff>85725</xdr:colOff>
      <xdr:row>1058</xdr:row>
      <xdr:rowOff>180975</xdr:rowOff>
    </xdr:to>
    <xdr:sp macro="" textlink="">
      <xdr:nvSpPr>
        <xdr:cNvPr id="8482" name="Text Box 5447"/>
        <xdr:cNvSpPr txBox="1">
          <a:spLocks noChangeArrowheads="1"/>
        </xdr:cNvSpPr>
      </xdr:nvSpPr>
      <xdr:spPr bwMode="auto">
        <a:xfrm>
          <a:off x="4686300" y="20154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1058</xdr:row>
      <xdr:rowOff>0</xdr:rowOff>
    </xdr:from>
    <xdr:to>
      <xdr:col>4</xdr:col>
      <xdr:colOff>85725</xdr:colOff>
      <xdr:row>1058</xdr:row>
      <xdr:rowOff>180975</xdr:rowOff>
    </xdr:to>
    <xdr:sp macro="" textlink="">
      <xdr:nvSpPr>
        <xdr:cNvPr id="8483" name="Text Box 5448"/>
        <xdr:cNvSpPr txBox="1">
          <a:spLocks noChangeArrowheads="1"/>
        </xdr:cNvSpPr>
      </xdr:nvSpPr>
      <xdr:spPr bwMode="auto">
        <a:xfrm>
          <a:off x="4686300" y="20154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1058</xdr:row>
      <xdr:rowOff>0</xdr:rowOff>
    </xdr:from>
    <xdr:to>
      <xdr:col>4</xdr:col>
      <xdr:colOff>85725</xdr:colOff>
      <xdr:row>1058</xdr:row>
      <xdr:rowOff>180975</xdr:rowOff>
    </xdr:to>
    <xdr:sp macro="" textlink="">
      <xdr:nvSpPr>
        <xdr:cNvPr id="8484" name="Text Box 5449"/>
        <xdr:cNvSpPr txBox="1">
          <a:spLocks noChangeArrowheads="1"/>
        </xdr:cNvSpPr>
      </xdr:nvSpPr>
      <xdr:spPr bwMode="auto">
        <a:xfrm>
          <a:off x="4686300" y="20154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1058</xdr:row>
      <xdr:rowOff>0</xdr:rowOff>
    </xdr:from>
    <xdr:to>
      <xdr:col>4</xdr:col>
      <xdr:colOff>85725</xdr:colOff>
      <xdr:row>1058</xdr:row>
      <xdr:rowOff>180975</xdr:rowOff>
    </xdr:to>
    <xdr:sp macro="" textlink="">
      <xdr:nvSpPr>
        <xdr:cNvPr id="8485" name="Text Box 5450"/>
        <xdr:cNvSpPr txBox="1">
          <a:spLocks noChangeArrowheads="1"/>
        </xdr:cNvSpPr>
      </xdr:nvSpPr>
      <xdr:spPr bwMode="auto">
        <a:xfrm>
          <a:off x="4686300" y="20154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1058</xdr:row>
      <xdr:rowOff>0</xdr:rowOff>
    </xdr:from>
    <xdr:to>
      <xdr:col>4</xdr:col>
      <xdr:colOff>85725</xdr:colOff>
      <xdr:row>1058</xdr:row>
      <xdr:rowOff>180975</xdr:rowOff>
    </xdr:to>
    <xdr:sp macro="" textlink="">
      <xdr:nvSpPr>
        <xdr:cNvPr id="8486" name="Text Box 5451"/>
        <xdr:cNvSpPr txBox="1">
          <a:spLocks noChangeArrowheads="1"/>
        </xdr:cNvSpPr>
      </xdr:nvSpPr>
      <xdr:spPr bwMode="auto">
        <a:xfrm>
          <a:off x="4686300" y="20154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1058</xdr:row>
      <xdr:rowOff>0</xdr:rowOff>
    </xdr:from>
    <xdr:to>
      <xdr:col>4</xdr:col>
      <xdr:colOff>85725</xdr:colOff>
      <xdr:row>1058</xdr:row>
      <xdr:rowOff>180975</xdr:rowOff>
    </xdr:to>
    <xdr:sp macro="" textlink="">
      <xdr:nvSpPr>
        <xdr:cNvPr id="8487" name="Text Box 5452"/>
        <xdr:cNvSpPr txBox="1">
          <a:spLocks noChangeArrowheads="1"/>
        </xdr:cNvSpPr>
      </xdr:nvSpPr>
      <xdr:spPr bwMode="auto">
        <a:xfrm>
          <a:off x="4686300" y="20154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1058</xdr:row>
      <xdr:rowOff>0</xdr:rowOff>
    </xdr:from>
    <xdr:to>
      <xdr:col>4</xdr:col>
      <xdr:colOff>85725</xdr:colOff>
      <xdr:row>1058</xdr:row>
      <xdr:rowOff>180975</xdr:rowOff>
    </xdr:to>
    <xdr:sp macro="" textlink="">
      <xdr:nvSpPr>
        <xdr:cNvPr id="8488" name="Text Box 5453"/>
        <xdr:cNvSpPr txBox="1">
          <a:spLocks noChangeArrowheads="1"/>
        </xdr:cNvSpPr>
      </xdr:nvSpPr>
      <xdr:spPr bwMode="auto">
        <a:xfrm>
          <a:off x="4686300" y="20154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1058</xdr:row>
      <xdr:rowOff>0</xdr:rowOff>
    </xdr:from>
    <xdr:to>
      <xdr:col>4</xdr:col>
      <xdr:colOff>85725</xdr:colOff>
      <xdr:row>1058</xdr:row>
      <xdr:rowOff>180975</xdr:rowOff>
    </xdr:to>
    <xdr:sp macro="" textlink="">
      <xdr:nvSpPr>
        <xdr:cNvPr id="8489" name="Text Box 5454"/>
        <xdr:cNvSpPr txBox="1">
          <a:spLocks noChangeArrowheads="1"/>
        </xdr:cNvSpPr>
      </xdr:nvSpPr>
      <xdr:spPr bwMode="auto">
        <a:xfrm>
          <a:off x="4686300" y="20154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1058</xdr:row>
      <xdr:rowOff>0</xdr:rowOff>
    </xdr:from>
    <xdr:to>
      <xdr:col>4</xdr:col>
      <xdr:colOff>85725</xdr:colOff>
      <xdr:row>1058</xdr:row>
      <xdr:rowOff>180975</xdr:rowOff>
    </xdr:to>
    <xdr:sp macro="" textlink="">
      <xdr:nvSpPr>
        <xdr:cNvPr id="8490" name="Text Box 5455"/>
        <xdr:cNvSpPr txBox="1">
          <a:spLocks noChangeArrowheads="1"/>
        </xdr:cNvSpPr>
      </xdr:nvSpPr>
      <xdr:spPr bwMode="auto">
        <a:xfrm>
          <a:off x="4686300" y="20154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1058</xdr:row>
      <xdr:rowOff>0</xdr:rowOff>
    </xdr:from>
    <xdr:to>
      <xdr:col>4</xdr:col>
      <xdr:colOff>85725</xdr:colOff>
      <xdr:row>1058</xdr:row>
      <xdr:rowOff>180975</xdr:rowOff>
    </xdr:to>
    <xdr:sp macro="" textlink="">
      <xdr:nvSpPr>
        <xdr:cNvPr id="8491" name="Text Box 5456"/>
        <xdr:cNvSpPr txBox="1">
          <a:spLocks noChangeArrowheads="1"/>
        </xdr:cNvSpPr>
      </xdr:nvSpPr>
      <xdr:spPr bwMode="auto">
        <a:xfrm>
          <a:off x="4686300" y="20154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1058</xdr:row>
      <xdr:rowOff>0</xdr:rowOff>
    </xdr:from>
    <xdr:to>
      <xdr:col>4</xdr:col>
      <xdr:colOff>85725</xdr:colOff>
      <xdr:row>1058</xdr:row>
      <xdr:rowOff>180975</xdr:rowOff>
    </xdr:to>
    <xdr:sp macro="" textlink="">
      <xdr:nvSpPr>
        <xdr:cNvPr id="8492" name="Text Box 5457"/>
        <xdr:cNvSpPr txBox="1">
          <a:spLocks noChangeArrowheads="1"/>
        </xdr:cNvSpPr>
      </xdr:nvSpPr>
      <xdr:spPr bwMode="auto">
        <a:xfrm>
          <a:off x="4686300" y="20154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1058</xdr:row>
      <xdr:rowOff>0</xdr:rowOff>
    </xdr:from>
    <xdr:to>
      <xdr:col>4</xdr:col>
      <xdr:colOff>85725</xdr:colOff>
      <xdr:row>1058</xdr:row>
      <xdr:rowOff>180975</xdr:rowOff>
    </xdr:to>
    <xdr:sp macro="" textlink="">
      <xdr:nvSpPr>
        <xdr:cNvPr id="8493" name="Text Box 5458"/>
        <xdr:cNvSpPr txBox="1">
          <a:spLocks noChangeArrowheads="1"/>
        </xdr:cNvSpPr>
      </xdr:nvSpPr>
      <xdr:spPr bwMode="auto">
        <a:xfrm>
          <a:off x="4686300" y="20154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1058</xdr:row>
      <xdr:rowOff>0</xdr:rowOff>
    </xdr:from>
    <xdr:to>
      <xdr:col>4</xdr:col>
      <xdr:colOff>85725</xdr:colOff>
      <xdr:row>1058</xdr:row>
      <xdr:rowOff>180975</xdr:rowOff>
    </xdr:to>
    <xdr:sp macro="" textlink="">
      <xdr:nvSpPr>
        <xdr:cNvPr id="8494" name="Text Box 5459"/>
        <xdr:cNvSpPr txBox="1">
          <a:spLocks noChangeArrowheads="1"/>
        </xdr:cNvSpPr>
      </xdr:nvSpPr>
      <xdr:spPr bwMode="auto">
        <a:xfrm>
          <a:off x="4686300" y="20154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1058</xdr:row>
      <xdr:rowOff>0</xdr:rowOff>
    </xdr:from>
    <xdr:to>
      <xdr:col>4</xdr:col>
      <xdr:colOff>85725</xdr:colOff>
      <xdr:row>1058</xdr:row>
      <xdr:rowOff>180975</xdr:rowOff>
    </xdr:to>
    <xdr:sp macro="" textlink="">
      <xdr:nvSpPr>
        <xdr:cNvPr id="8495" name="Text Box 5460"/>
        <xdr:cNvSpPr txBox="1">
          <a:spLocks noChangeArrowheads="1"/>
        </xdr:cNvSpPr>
      </xdr:nvSpPr>
      <xdr:spPr bwMode="auto">
        <a:xfrm>
          <a:off x="4686300" y="20154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1058</xdr:row>
      <xdr:rowOff>0</xdr:rowOff>
    </xdr:from>
    <xdr:to>
      <xdr:col>4</xdr:col>
      <xdr:colOff>85725</xdr:colOff>
      <xdr:row>1058</xdr:row>
      <xdr:rowOff>180975</xdr:rowOff>
    </xdr:to>
    <xdr:sp macro="" textlink="">
      <xdr:nvSpPr>
        <xdr:cNvPr id="8496" name="Text Box 5461"/>
        <xdr:cNvSpPr txBox="1">
          <a:spLocks noChangeArrowheads="1"/>
        </xdr:cNvSpPr>
      </xdr:nvSpPr>
      <xdr:spPr bwMode="auto">
        <a:xfrm>
          <a:off x="4686300" y="20154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1058</xdr:row>
      <xdr:rowOff>0</xdr:rowOff>
    </xdr:from>
    <xdr:to>
      <xdr:col>4</xdr:col>
      <xdr:colOff>85725</xdr:colOff>
      <xdr:row>1058</xdr:row>
      <xdr:rowOff>180975</xdr:rowOff>
    </xdr:to>
    <xdr:sp macro="" textlink="">
      <xdr:nvSpPr>
        <xdr:cNvPr id="8497" name="Text Box 5462"/>
        <xdr:cNvSpPr txBox="1">
          <a:spLocks noChangeArrowheads="1"/>
        </xdr:cNvSpPr>
      </xdr:nvSpPr>
      <xdr:spPr bwMode="auto">
        <a:xfrm>
          <a:off x="4686300" y="20154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1058</xdr:row>
      <xdr:rowOff>0</xdr:rowOff>
    </xdr:from>
    <xdr:to>
      <xdr:col>4</xdr:col>
      <xdr:colOff>85725</xdr:colOff>
      <xdr:row>1058</xdr:row>
      <xdr:rowOff>180975</xdr:rowOff>
    </xdr:to>
    <xdr:sp macro="" textlink="">
      <xdr:nvSpPr>
        <xdr:cNvPr id="8498" name="Text Box 5463"/>
        <xdr:cNvSpPr txBox="1">
          <a:spLocks noChangeArrowheads="1"/>
        </xdr:cNvSpPr>
      </xdr:nvSpPr>
      <xdr:spPr bwMode="auto">
        <a:xfrm>
          <a:off x="4686300" y="20154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1058</xdr:row>
      <xdr:rowOff>0</xdr:rowOff>
    </xdr:from>
    <xdr:to>
      <xdr:col>4</xdr:col>
      <xdr:colOff>85725</xdr:colOff>
      <xdr:row>1058</xdr:row>
      <xdr:rowOff>180975</xdr:rowOff>
    </xdr:to>
    <xdr:sp macro="" textlink="">
      <xdr:nvSpPr>
        <xdr:cNvPr id="8499" name="Text Box 5464"/>
        <xdr:cNvSpPr txBox="1">
          <a:spLocks noChangeArrowheads="1"/>
        </xdr:cNvSpPr>
      </xdr:nvSpPr>
      <xdr:spPr bwMode="auto">
        <a:xfrm>
          <a:off x="4686300" y="20154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1058</xdr:row>
      <xdr:rowOff>0</xdr:rowOff>
    </xdr:from>
    <xdr:to>
      <xdr:col>4</xdr:col>
      <xdr:colOff>85725</xdr:colOff>
      <xdr:row>1058</xdr:row>
      <xdr:rowOff>180975</xdr:rowOff>
    </xdr:to>
    <xdr:sp macro="" textlink="">
      <xdr:nvSpPr>
        <xdr:cNvPr id="8500" name="Text Box 5465"/>
        <xdr:cNvSpPr txBox="1">
          <a:spLocks noChangeArrowheads="1"/>
        </xdr:cNvSpPr>
      </xdr:nvSpPr>
      <xdr:spPr bwMode="auto">
        <a:xfrm>
          <a:off x="4686300" y="20154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1058</xdr:row>
      <xdr:rowOff>0</xdr:rowOff>
    </xdr:from>
    <xdr:to>
      <xdr:col>4</xdr:col>
      <xdr:colOff>85725</xdr:colOff>
      <xdr:row>1058</xdr:row>
      <xdr:rowOff>180975</xdr:rowOff>
    </xdr:to>
    <xdr:sp macro="" textlink="">
      <xdr:nvSpPr>
        <xdr:cNvPr id="8501" name="Text Box 5466"/>
        <xdr:cNvSpPr txBox="1">
          <a:spLocks noChangeArrowheads="1"/>
        </xdr:cNvSpPr>
      </xdr:nvSpPr>
      <xdr:spPr bwMode="auto">
        <a:xfrm>
          <a:off x="4686300" y="20154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1058</xdr:row>
      <xdr:rowOff>0</xdr:rowOff>
    </xdr:from>
    <xdr:to>
      <xdr:col>4</xdr:col>
      <xdr:colOff>85725</xdr:colOff>
      <xdr:row>1058</xdr:row>
      <xdr:rowOff>180975</xdr:rowOff>
    </xdr:to>
    <xdr:sp macro="" textlink="">
      <xdr:nvSpPr>
        <xdr:cNvPr id="8502" name="Text Box 5467"/>
        <xdr:cNvSpPr txBox="1">
          <a:spLocks noChangeArrowheads="1"/>
        </xdr:cNvSpPr>
      </xdr:nvSpPr>
      <xdr:spPr bwMode="auto">
        <a:xfrm>
          <a:off x="4686300" y="20154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1058</xdr:row>
      <xdr:rowOff>0</xdr:rowOff>
    </xdr:from>
    <xdr:to>
      <xdr:col>4</xdr:col>
      <xdr:colOff>85725</xdr:colOff>
      <xdr:row>1058</xdr:row>
      <xdr:rowOff>180975</xdr:rowOff>
    </xdr:to>
    <xdr:sp macro="" textlink="">
      <xdr:nvSpPr>
        <xdr:cNvPr id="8503" name="Text Box 5468"/>
        <xdr:cNvSpPr txBox="1">
          <a:spLocks noChangeArrowheads="1"/>
        </xdr:cNvSpPr>
      </xdr:nvSpPr>
      <xdr:spPr bwMode="auto">
        <a:xfrm>
          <a:off x="4686300" y="20154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04" name="Text Box 258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05" name="Text Box 258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06" name="Text Box 258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07" name="Text Box 258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08" name="Text Box 258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09" name="Text Box 259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10" name="Text Box 259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11" name="Text Box 259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12" name="Text Box 259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13" name="Text Box 259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14" name="Text Box 259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15" name="Text Box 259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16" name="Text Box 259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17" name="Text Box 259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18" name="Text Box 259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19" name="Text Box 260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20" name="Text Box 260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21" name="Text Box 260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22" name="Text Box 260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23" name="Text Box 260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24" name="Text Box 260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25" name="Text Box 260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26" name="Text Box 260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27" name="Text Box 260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28" name="Text Box 260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29" name="Text Box 261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30" name="Text Box 261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31" name="Text Box 261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32" name="Text Box 261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33" name="Text Box 261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34" name="Text Box 261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35" name="Text Box 261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36" name="Text Box 261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37" name="Text Box 261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38" name="Text Box 261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39" name="Text Box 262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40" name="Text Box 262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41" name="Text Box 262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42" name="Text Box 262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43" name="Text Box 262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44" name="Text Box 262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45" name="Text Box 262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46" name="Text Box 262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47" name="Text Box 262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48" name="Text Box 262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49" name="Text Box 263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50" name="Text Box 263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51" name="Text Box 263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52" name="Text Box 263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53" name="Text Box 263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54" name="Text Box 263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55" name="Text Box 263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56" name="Text Box 263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57" name="Text Box 263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58" name="Text Box 263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59" name="Text Box 264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60" name="Text Box 264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61" name="Text Box 264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62" name="Text Box 264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63" name="Text Box 264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64" name="Text Box 268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65" name="Text Box 268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66" name="Text Box 268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67" name="Text Box 269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68" name="Text Box 269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69" name="Text Box 269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70" name="Text Box 269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71" name="Text Box 269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72" name="Text Box 269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73" name="Text Box 269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74" name="Text Box 269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75" name="Text Box 269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76" name="Text Box 269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77" name="Text Box 270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78" name="Text Box 270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79" name="Text Box 270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80" name="Text Box 270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81" name="Text Box 270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82" name="Text Box 270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83" name="Text Box 270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84" name="Text Box 270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85" name="Text Box 270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86" name="Text Box 270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87" name="Text Box 271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88" name="Text Box 271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89" name="Text Box 271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90" name="Text Box 271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91" name="Text Box 271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92" name="Text Box 271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93" name="Text Box 271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94" name="Text Box 271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95" name="Text Box 271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96" name="Text Box 271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97" name="Text Box 272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98" name="Text Box 272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599" name="Text Box 272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00" name="Text Box 272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01" name="Text Box 272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02" name="Text Box 272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03" name="Text Box 272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04" name="Text Box 272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05" name="Text Box 272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06" name="Text Box 272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07" name="Text Box 273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08" name="Text Box 273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09" name="Text Box 273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10" name="Text Box 273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11" name="Text Box 273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12" name="Text Box 273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13" name="Text Box 273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14" name="Text Box 273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15" name="Text Box 273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16" name="Text Box 273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17" name="Text Box 274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18" name="Text Box 274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19" name="Text Box 274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20" name="Text Box 274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21" name="Text Box 274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22" name="Text Box 274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23" name="Text Box 274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24" name="Text Box 274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25" name="Text Box 274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26" name="Text Box 274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27" name="Text Box 275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28" name="Text Box 275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29" name="Text Box 275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30" name="Text Box 275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31" name="Text Box 275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32" name="Text Box 275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33" name="Text Box 275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34" name="Text Box 275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35" name="Text Box 275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36" name="Text Box 275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37" name="Text Box 276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38" name="Text Box 276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39" name="Text Box 276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40" name="Text Box 276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41" name="Text Box 276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42" name="Text Box 276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43" name="Text Box 276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44" name="Text Box 276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45" name="Text Box 276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46" name="Text Box 276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47" name="Text Box 277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48" name="Text Box 277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49" name="Text Box 277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50" name="Text Box 277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51" name="Text Box 277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52" name="Text Box 277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53" name="Text Box 277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54" name="Text Box 277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55" name="Text Box 277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56" name="Text Box 277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57" name="Text Box 278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58" name="Text Box 278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59" name="Text Box 278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60" name="Text Box 278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61" name="Text Box 278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62" name="Text Box 278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63" name="Text Box 278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64" name="Text Box 278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65" name="Text Box 278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66" name="Text Box 278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67" name="Text Box 279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68" name="Text Box 279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69" name="Text Box 279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70" name="Text Box 279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71" name="Text Box 279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72" name="Text Box 279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73" name="Text Box 279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74" name="Text Box 279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75" name="Text Box 279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76" name="Text Box 279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77" name="Text Box 280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78" name="Text Box 280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79" name="Text Box 280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80" name="Text Box 280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81" name="Text Box 280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82" name="Text Box 280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83" name="Text Box 280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84" name="Text Box 280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85" name="Text Box 280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86" name="Text Box 280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87" name="Text Box 281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88" name="Text Box 281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89" name="Text Box 281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90" name="Text Box 281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91" name="Text Box 281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92" name="Text Box 281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93" name="Text Box 281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94" name="Text Box 281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95" name="Text Box 281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96" name="Text Box 281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97" name="Text Box 282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98" name="Text Box 282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699" name="Text Box 282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00" name="Text Box 282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01" name="Text Box 282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02" name="Text Box 282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03" name="Text Box 282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04" name="Text Box 282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05" name="Text Box 282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06" name="Text Box 282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07" name="Text Box 283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08" name="Text Box 283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09" name="Text Box 283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10" name="Text Box 283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11" name="Text Box 283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12" name="Text Box 283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13" name="Text Box 283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14" name="Text Box 283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15" name="Text Box 283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16" name="Text Box 283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17" name="Text Box 284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18" name="Text Box 284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19" name="Text Box 284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20" name="Text Box 284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21" name="Text Box 284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22" name="Text Box 284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23" name="Text Box 284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24" name="Text Box 284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25" name="Text Box 284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26" name="Text Box 284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27" name="Text Box 285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28" name="Text Box 285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29" name="Text Box 285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30" name="Text Box 285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31" name="Text Box 285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32" name="Text Box 285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33" name="Text Box 285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34" name="Text Box 285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35" name="Text Box 285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36" name="Text Box 285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37" name="Text Box 286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38" name="Text Box 286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39" name="Text Box 286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40" name="Text Box 286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41" name="Text Box 286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42" name="Text Box 286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43" name="Text Box 286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44" name="Text Box 286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45" name="Text Box 286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46" name="Text Box 286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47" name="Text Box 287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48" name="Text Box 287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49" name="Text Box 287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50" name="Text Box 287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51" name="Text Box 287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52" name="Text Box 287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53" name="Text Box 287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54" name="Text Box 287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55" name="Text Box 287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56" name="Text Box 287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57" name="Text Box 288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58" name="Text Box 288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59" name="Text Box 288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60" name="Text Box 288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61" name="Text Box 288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62" name="Text Box 288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63" name="Text Box 288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64" name="Text Box 288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65" name="Text Box 288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66" name="Text Box 288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67" name="Text Box 289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68" name="Text Box 289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69" name="Text Box 289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70" name="Text Box 289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71" name="Text Box 289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72" name="Text Box 289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73" name="Text Box 289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74" name="Text Box 289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75" name="Text Box 289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76" name="Text Box 289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77" name="Text Box 290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78" name="Text Box 290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79" name="Text Box 290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80" name="Text Box 290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81" name="Text Box 290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82" name="Text Box 290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83" name="Text Box 290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84" name="Text Box 290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85" name="Text Box 290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86" name="Text Box 290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87" name="Text Box 291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88" name="Text Box 291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89" name="Text Box 291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90" name="Text Box 291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91" name="Text Box 291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92" name="Text Box 291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93" name="Text Box 291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94" name="Text Box 291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95" name="Text Box 291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96" name="Text Box 291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97" name="Text Box 292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98" name="Text Box 292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799" name="Text Box 292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00" name="Text Box 292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01" name="Text Box 292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02" name="Text Box 292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03" name="Text Box 292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04" name="Text Box 292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05" name="Text Box 292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06" name="Text Box 292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07" name="Text Box 293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08" name="Text Box 293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09" name="Text Box 293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10" name="Text Box 293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11" name="Text Box 293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12" name="Text Box 293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13" name="Text Box 293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14" name="Text Box 293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15" name="Text Box 293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16" name="Text Box 293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17" name="Text Box 294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18" name="Text Box 294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19" name="Text Box 294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20" name="Text Box 294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21" name="Text Box 294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22" name="Text Box 294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23" name="Text Box 294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24" name="Text Box 294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25" name="Text Box 294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26" name="Text Box 294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27" name="Text Box 295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28" name="Text Box 295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29" name="Text Box 295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30" name="Text Box 295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31" name="Text Box 295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32" name="Text Box 295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33" name="Text Box 295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34" name="Text Box 295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35" name="Text Box 295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36" name="Text Box 295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37" name="Text Box 296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38" name="Text Box 296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39" name="Text Box 296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40" name="Text Box 296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41" name="Text Box 296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42" name="Text Box 296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43" name="Text Box 296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44" name="Text Box 296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45" name="Text Box 296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46" name="Text Box 296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47" name="Text Box 297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48" name="Text Box 297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49" name="Text Box 297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50" name="Text Box 297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51" name="Text Box 297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52" name="Text Box 297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53" name="Text Box 297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54" name="Text Box 297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55" name="Text Box 297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56" name="Text Box 297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57" name="Text Box 298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58" name="Text Box 298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59" name="Text Box 298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60" name="Text Box 298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61" name="Text Box 298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62" name="Text Box 298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63" name="Text Box 298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64" name="Text Box 298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65" name="Text Box 298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66" name="Text Box 298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67" name="Text Box 299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68" name="Text Box 299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69" name="Text Box 299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70" name="Text Box 299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71" name="Text Box 299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72" name="Text Box 299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73" name="Text Box 299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74" name="Text Box 299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75" name="Text Box 299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76" name="Text Box 299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77" name="Text Box 300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78" name="Text Box 300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79" name="Text Box 300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80" name="Text Box 300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81" name="Text Box 300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82" name="Text Box 300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83" name="Text Box 300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84" name="Text Box 300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85" name="Text Box 300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86" name="Text Box 300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87" name="Text Box 301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88" name="Text Box 301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89" name="Text Box 301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90" name="Text Box 301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91" name="Text Box 301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92" name="Text Box 301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93" name="Text Box 301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94" name="Text Box 301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95" name="Text Box 301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96" name="Text Box 301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97" name="Text Box 302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98" name="Text Box 302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899" name="Text Box 302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00" name="Text Box 302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01" name="Text Box 302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02" name="Text Box 302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03" name="Text Box 302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04" name="Text Box 302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05" name="Text Box 302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06" name="Text Box 302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07" name="Text Box 303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08" name="Text Box 303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09" name="Text Box 303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10" name="Text Box 303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11" name="Text Box 303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12" name="Text Box 303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13" name="Text Box 303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14" name="Text Box 303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15" name="Text Box 303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16" name="Text Box 303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17" name="Text Box 304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18" name="Text Box 304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19" name="Text Box 304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20" name="Text Box 304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21" name="Text Box 304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22" name="Text Box 304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23" name="Text Box 304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24" name="Text Box 304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25" name="Text Box 304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26" name="Text Box 304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27" name="Text Box 305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28" name="Text Box 305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29" name="Text Box 305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30" name="Text Box 305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31" name="Text Box 305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32" name="Text Box 305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33" name="Text Box 305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34" name="Text Box 305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35" name="Text Box 305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36" name="Text Box 305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37" name="Text Box 306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38" name="Text Box 306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39" name="Text Box 306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40" name="Text Box 306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41" name="Text Box 306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42" name="Text Box 306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43" name="Text Box 306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44" name="Text Box 306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45" name="Text Box 306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46" name="Text Box 306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47" name="Text Box 307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48" name="Text Box 307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49" name="Text Box 307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50" name="Text Box 307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51" name="Text Box 307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52" name="Text Box 307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53" name="Text Box 307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54" name="Text Box 307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55" name="Text Box 307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56" name="Text Box 307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57" name="Text Box 308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58" name="Text Box 308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59" name="Text Box 308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60" name="Text Box 308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61" name="Text Box 308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62" name="Text Box 308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63" name="Text Box 308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64" name="Text Box 308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65" name="Text Box 308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66" name="Text Box 308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67" name="Text Box 309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68" name="Text Box 309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69" name="Text Box 309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70" name="Text Box 309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71" name="Text Box 309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72" name="Text Box 309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73" name="Text Box 309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74" name="Text Box 309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75" name="Text Box 309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76" name="Text Box 309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77" name="Text Box 310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78" name="Text Box 310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79" name="Text Box 310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80" name="Text Box 310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81" name="Text Box 310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82" name="Text Box 310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83" name="Text Box 310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84" name="Text Box 310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85" name="Text Box 310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86" name="Text Box 310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87" name="Text Box 311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88" name="Text Box 311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89" name="Text Box 311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90" name="Text Box 311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91" name="Text Box 311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92" name="Text Box 311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93" name="Text Box 311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94" name="Text Box 311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95" name="Text Box 311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96" name="Text Box 311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97" name="Text Box 312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98" name="Text Box 312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8999" name="Text Box 312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00" name="Text Box 312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01" name="Text Box 312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02" name="Text Box 312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03" name="Text Box 312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04" name="Text Box 312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05" name="Text Box 312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06" name="Text Box 312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07" name="Text Box 313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08" name="Text Box 313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09" name="Text Box 313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10" name="Text Box 313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11" name="Text Box 313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12" name="Text Box 313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13" name="Text Box 313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14" name="Text Box 313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15" name="Text Box 313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16" name="Text Box 313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17" name="Text Box 314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18" name="Text Box 314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19" name="Text Box 314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20" name="Text Box 314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21" name="Text Box 314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22" name="Text Box 314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23" name="Text Box 314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24" name="Text Box 314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25" name="Text Box 314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26" name="Text Box 314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27" name="Text Box 315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28" name="Text Box 315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29" name="Text Box 315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30" name="Text Box 315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31" name="Text Box 315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32" name="Text Box 315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33" name="Text Box 315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34" name="Text Box 315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35" name="Text Box 315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36" name="Text Box 315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37" name="Text Box 316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38" name="Text Box 316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39" name="Text Box 316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40" name="Text Box 316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41" name="Text Box 316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42" name="Text Box 316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43" name="Text Box 316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44" name="Text Box 316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45" name="Text Box 316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46" name="Text Box 316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47" name="Text Box 317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48" name="Text Box 317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49" name="Text Box 317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50" name="Text Box 317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51" name="Text Box 317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52" name="Text Box 317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53" name="Text Box 317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54" name="Text Box 317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55" name="Text Box 317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56" name="Text Box 317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57" name="Text Box 318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58" name="Text Box 318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59" name="Text Box 318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60" name="Text Box 318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61" name="Text Box 318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62" name="Text Box 318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63" name="Text Box 318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64" name="Text Box 318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65" name="Text Box 318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66" name="Text Box 318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67" name="Text Box 319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68" name="Text Box 319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69" name="Text Box 319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70" name="Text Box 319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71" name="Text Box 319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72" name="Text Box 319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73" name="Text Box 319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74" name="Text Box 319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75" name="Text Box 319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76" name="Text Box 319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77" name="Text Box 320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78" name="Text Box 320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79" name="Text Box 320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80" name="Text Box 320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81" name="Text Box 320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82" name="Text Box 320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83" name="Text Box 320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84" name="Text Box 320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85" name="Text Box 320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86" name="Text Box 320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87" name="Text Box 321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88" name="Text Box 321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89" name="Text Box 321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90" name="Text Box 321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91" name="Text Box 321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92" name="Text Box 321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93" name="Text Box 321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94" name="Text Box 321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95" name="Text Box 321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96" name="Text Box 321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97" name="Text Box 322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98" name="Text Box 322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099" name="Text Box 322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00" name="Text Box 322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01" name="Text Box 322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02" name="Text Box 322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03" name="Text Box 322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04" name="Text Box 322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05" name="Text Box 322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06" name="Text Box 322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07" name="Text Box 323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08" name="Text Box 323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09" name="Text Box 323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10" name="Text Box 323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11" name="Text Box 323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12" name="Text Box 323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13" name="Text Box 323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14" name="Text Box 323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15" name="Text Box 323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16" name="Text Box 323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17" name="Text Box 324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18" name="Text Box 324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19" name="Text Box 324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20" name="Text Box 324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21" name="Text Box 324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22" name="Text Box 324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23" name="Text Box 324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24" name="Text Box 324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25" name="Text Box 324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26" name="Text Box 324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27" name="Text Box 325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28" name="Text Box 325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29" name="Text Box 325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30" name="Text Box 325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31" name="Text Box 325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32" name="Text Box 325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33" name="Text Box 325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34" name="Text Box 325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35" name="Text Box 325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36" name="Text Box 325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37" name="Text Box 326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38" name="Text Box 326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39" name="Text Box 326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40" name="Text Box 326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41" name="Text Box 326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42" name="Text Box 326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43" name="Text Box 326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44" name="Text Box 326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45" name="Text Box 326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46" name="Text Box 326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47" name="Text Box 327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48" name="Text Box 327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49" name="Text Box 327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50" name="Text Box 327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51" name="Text Box 327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52" name="Text Box 327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53" name="Text Box 327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54" name="Text Box 327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55" name="Text Box 327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56" name="Text Box 327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57" name="Text Box 328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58" name="Text Box 328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59" name="Text Box 328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60" name="Text Box 328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61" name="Text Box 328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62" name="Text Box 328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63" name="Text Box 328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64" name="Text Box 328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65" name="Text Box 328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66" name="Text Box 328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67" name="Text Box 329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68" name="Text Box 329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69" name="Text Box 329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70" name="Text Box 329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71" name="Text Box 329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72" name="Text Box 329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73" name="Text Box 329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74" name="Text Box 329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75" name="Text Box 329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76" name="Text Box 329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77" name="Text Box 330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78" name="Text Box 330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79" name="Text Box 330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80" name="Text Box 330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81" name="Text Box 330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82" name="Text Box 330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83" name="Text Box 330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84" name="Text Box 330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85" name="Text Box 330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86" name="Text Box 330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87" name="Text Box 331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88" name="Text Box 331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89" name="Text Box 331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90" name="Text Box 331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91" name="Text Box 331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92" name="Text Box 331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93" name="Text Box 331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94" name="Text Box 331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95" name="Text Box 331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96" name="Text Box 331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97" name="Text Box 332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98" name="Text Box 332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199" name="Text Box 332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00" name="Text Box 332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01" name="Text Box 332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02" name="Text Box 332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03" name="Text Box 332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04" name="Text Box 332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05" name="Text Box 332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06" name="Text Box 332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07" name="Text Box 333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08" name="Text Box 333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09" name="Text Box 333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10" name="Text Box 333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11" name="Text Box 333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12" name="Text Box 333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13" name="Text Box 333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14" name="Text Box 333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15" name="Text Box 333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16" name="Text Box 333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17" name="Text Box 334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18" name="Text Box 334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19" name="Text Box 334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20" name="Text Box 334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21" name="Text Box 334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22" name="Text Box 334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23" name="Text Box 334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24" name="Text Box 334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25" name="Text Box 334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26" name="Text Box 334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27" name="Text Box 335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28" name="Text Box 335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29" name="Text Box 335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30" name="Text Box 335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31" name="Text Box 335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32" name="Text Box 335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33" name="Text Box 335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34" name="Text Box 335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35" name="Text Box 335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36" name="Text Box 335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37" name="Text Box 336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38" name="Text Box 336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39" name="Text Box 336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40" name="Text Box 336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41" name="Text Box 336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42" name="Text Box 336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43" name="Text Box 336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44" name="Text Box 336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45" name="Text Box 336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46" name="Text Box 336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47" name="Text Box 337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48" name="Text Box 337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49" name="Text Box 337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50" name="Text Box 337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51" name="Text Box 337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52" name="Text Box 337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53" name="Text Box 337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54" name="Text Box 337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55" name="Text Box 337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56" name="Text Box 337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57" name="Text Box 338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58" name="Text Box 338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59" name="Text Box 338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60" name="Text Box 338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61" name="Text Box 338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62" name="Text Box 338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63" name="Text Box 338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64" name="Text Box 338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65" name="Text Box 338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66" name="Text Box 338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67" name="Text Box 339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68" name="Text Box 339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69" name="Text Box 339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70" name="Text Box 339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71" name="Text Box 339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72" name="Text Box 339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73" name="Text Box 339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74" name="Text Box 339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75" name="Text Box 339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76" name="Text Box 339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77" name="Text Box 340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78" name="Text Box 340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79" name="Text Box 340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80" name="Text Box 340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81" name="Text Box 340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82" name="Text Box 340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83" name="Text Box 340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84" name="Text Box 340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85" name="Text Box 340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86" name="Text Box 340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87" name="Text Box 341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88" name="Text Box 341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89" name="Text Box 341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90" name="Text Box 341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91" name="Text Box 341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92" name="Text Box 341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93" name="Text Box 341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94" name="Text Box 341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95" name="Text Box 341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96" name="Text Box 341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97" name="Text Box 342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98" name="Text Box 342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299" name="Text Box 342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00" name="Text Box 342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01" name="Text Box 342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02" name="Text Box 342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03" name="Text Box 342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04" name="Text Box 342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05" name="Text Box 342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06" name="Text Box 342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07" name="Text Box 343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08" name="Text Box 343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09" name="Text Box 343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10" name="Text Box 343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11" name="Text Box 343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12" name="Text Box 343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13" name="Text Box 343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14" name="Text Box 343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15" name="Text Box 343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16" name="Text Box 343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17" name="Text Box 344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18" name="Text Box 344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19" name="Text Box 344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20" name="Text Box 344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21" name="Text Box 344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22" name="Text Box 344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23" name="Text Box 344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24" name="Text Box 344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25" name="Text Box 344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26" name="Text Box 344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27" name="Text Box 345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28" name="Text Box 345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29" name="Text Box 345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30" name="Text Box 345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31" name="Text Box 345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32" name="Text Box 345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33" name="Text Box 345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34" name="Text Box 345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35" name="Text Box 345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36" name="Text Box 345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37" name="Text Box 346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38" name="Text Box 346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39" name="Text Box 346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40" name="Text Box 346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41" name="Text Box 346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42" name="Text Box 346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43" name="Text Box 346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44" name="Text Box 346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45" name="Text Box 346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46" name="Text Box 346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47" name="Text Box 347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48" name="Text Box 347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49" name="Text Box 347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50" name="Text Box 347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51" name="Text Box 347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52" name="Text Box 347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53" name="Text Box 347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54" name="Text Box 347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55" name="Text Box 347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56" name="Text Box 347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57" name="Text Box 348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58" name="Text Box 348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59" name="Text Box 348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60" name="Text Box 348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61" name="Text Box 348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62" name="Text Box 348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63" name="Text Box 348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64" name="Text Box 348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65" name="Text Box 348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66" name="Text Box 348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67" name="Text Box 349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68" name="Text Box 349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69" name="Text Box 349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70" name="Text Box 349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71" name="Text Box 349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72" name="Text Box 349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73" name="Text Box 349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74" name="Text Box 349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75" name="Text Box 349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76" name="Text Box 349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77" name="Text Box 350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78" name="Text Box 350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79" name="Text Box 350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80" name="Text Box 350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81" name="Text Box 350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82" name="Text Box 350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83" name="Text Box 350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84" name="Text Box 350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85" name="Text Box 350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86" name="Text Box 350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87" name="Text Box 351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88" name="Text Box 351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89" name="Text Box 351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90" name="Text Box 351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91" name="Text Box 351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92" name="Text Box 351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93" name="Text Box 351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94" name="Text Box 351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95" name="Text Box 351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96" name="Text Box 351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97" name="Text Box 352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98" name="Text Box 352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399" name="Text Box 352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00" name="Text Box 352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01" name="Text Box 352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02" name="Text Box 352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03" name="Text Box 352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04" name="Text Box 352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05" name="Text Box 352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06" name="Text Box 352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07" name="Text Box 353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08" name="Text Box 353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09" name="Text Box 353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10" name="Text Box 353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11" name="Text Box 353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12" name="Text Box 353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13" name="Text Box 353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14" name="Text Box 353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15" name="Text Box 353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16" name="Text Box 353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17" name="Text Box 354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18" name="Text Box 354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19" name="Text Box 354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20" name="Text Box 354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21" name="Text Box 354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22" name="Text Box 354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23" name="Text Box 354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24" name="Text Box 354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25" name="Text Box 354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26" name="Text Box 354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27" name="Text Box 355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28" name="Text Box 355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29" name="Text Box 355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30" name="Text Box 355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31" name="Text Box 355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32" name="Text Box 355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33" name="Text Box 355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34" name="Text Box 355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35" name="Text Box 355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36" name="Text Box 355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37" name="Text Box 356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38" name="Text Box 356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39" name="Text Box 356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40" name="Text Box 356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41" name="Text Box 356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42" name="Text Box 356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43" name="Text Box 356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44" name="Text Box 356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45" name="Text Box 356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46" name="Text Box 356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47" name="Text Box 357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48" name="Text Box 357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49" name="Text Box 357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50" name="Text Box 357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51" name="Text Box 357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52" name="Text Box 357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53" name="Text Box 357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54" name="Text Box 357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55" name="Text Box 357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56" name="Text Box 357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57" name="Text Box 358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58" name="Text Box 358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59" name="Text Box 358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60" name="Text Box 358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61" name="Text Box 358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62" name="Text Box 358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63" name="Text Box 358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64" name="Text Box 358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65" name="Text Box 358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66" name="Text Box 358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67" name="Text Box 359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68" name="Text Box 359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69" name="Text Box 359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70" name="Text Box 359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71" name="Text Box 359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72" name="Text Box 359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73" name="Text Box 359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74" name="Text Box 359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75" name="Text Box 359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76" name="Text Box 359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77" name="Text Box 360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78" name="Text Box 360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79" name="Text Box 360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80" name="Text Box 360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81" name="Text Box 360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82" name="Text Box 360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83" name="Text Box 360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84" name="Text Box 360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85" name="Text Box 360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86" name="Text Box 360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87" name="Text Box 361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88" name="Text Box 361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89" name="Text Box 361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90" name="Text Box 361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91" name="Text Box 361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92" name="Text Box 361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93" name="Text Box 361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94" name="Text Box 361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95" name="Text Box 361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96" name="Text Box 361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97" name="Text Box 362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98" name="Text Box 362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499" name="Text Box 362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00" name="Text Box 362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01" name="Text Box 362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02" name="Text Box 362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03" name="Text Box 362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04" name="Text Box 362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05" name="Text Box 362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06" name="Text Box 362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07" name="Text Box 363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08" name="Text Box 363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09" name="Text Box 363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10" name="Text Box 363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11" name="Text Box 363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12" name="Text Box 363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13" name="Text Box 363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14" name="Text Box 363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15" name="Text Box 363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16" name="Text Box 363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17" name="Text Box 364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18" name="Text Box 364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19" name="Text Box 364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20" name="Text Box 364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21" name="Text Box 364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22" name="Text Box 364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23" name="Text Box 364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24" name="Text Box 364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25" name="Text Box 364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26" name="Text Box 364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27" name="Text Box 365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28" name="Text Box 365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29" name="Text Box 365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30" name="Text Box 365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31" name="Text Box 365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32" name="Text Box 365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33" name="Text Box 365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34" name="Text Box 365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35" name="Text Box 365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36" name="Text Box 365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37" name="Text Box 366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38" name="Text Box 366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39" name="Text Box 366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40" name="Text Box 366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41" name="Text Box 366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42" name="Text Box 366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43" name="Text Box 366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44" name="Text Box 366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45" name="Text Box 366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46" name="Text Box 366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47" name="Text Box 367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48" name="Text Box 367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49" name="Text Box 367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50" name="Text Box 367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51" name="Text Box 367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52" name="Text Box 367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53" name="Text Box 367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54" name="Text Box 367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55" name="Text Box 367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56" name="Text Box 367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57" name="Text Box 368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58" name="Text Box 368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59" name="Text Box 368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60" name="Text Box 368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61" name="Text Box 368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62" name="Text Box 368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63" name="Text Box 368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64" name="Text Box 368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65" name="Text Box 368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66" name="Text Box 368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67" name="Text Box 369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68" name="Text Box 369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69" name="Text Box 369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70" name="Text Box 369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71" name="Text Box 369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72" name="Text Box 369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73" name="Text Box 369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74" name="Text Box 369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75" name="Text Box 369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76" name="Text Box 369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77" name="Text Box 370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78" name="Text Box 370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79" name="Text Box 370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80" name="Text Box 370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81" name="Text Box 370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82" name="Text Box 370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83" name="Text Box 370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84" name="Text Box 370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85" name="Text Box 370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86" name="Text Box 370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87" name="Text Box 371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88" name="Text Box 371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89" name="Text Box 371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90" name="Text Box 371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91" name="Text Box 371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92" name="Text Box 371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93" name="Text Box 371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94" name="Text Box 371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95" name="Text Box 371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96" name="Text Box 371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97" name="Text Box 372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98" name="Text Box 372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599" name="Text Box 372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00" name="Text Box 372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01" name="Text Box 372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02" name="Text Box 372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03" name="Text Box 372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04" name="Text Box 372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05" name="Text Box 372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06" name="Text Box 372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07" name="Text Box 373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08" name="Text Box 373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09" name="Text Box 373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10" name="Text Box 373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11" name="Text Box 373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12" name="Text Box 373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13" name="Text Box 373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14" name="Text Box 373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15" name="Text Box 373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16" name="Text Box 373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17" name="Text Box 374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18" name="Text Box 374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19" name="Text Box 374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20" name="Text Box 374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21" name="Text Box 374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22" name="Text Box 374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23" name="Text Box 374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24" name="Text Box 374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25" name="Text Box 374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26" name="Text Box 374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27" name="Text Box 375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28" name="Text Box 375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29" name="Text Box 375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30" name="Text Box 375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31" name="Text Box 375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32" name="Text Box 375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33" name="Text Box 375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34" name="Text Box 375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35" name="Text Box 375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36" name="Text Box 375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37" name="Text Box 376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38" name="Text Box 376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39" name="Text Box 376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40" name="Text Box 376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41" name="Text Box 376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42" name="Text Box 376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43" name="Text Box 376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44" name="Text Box 376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45" name="Text Box 376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46" name="Text Box 376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47" name="Text Box 377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48" name="Text Box 377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49" name="Text Box 377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50" name="Text Box 377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51" name="Text Box 377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52" name="Text Box 377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53" name="Text Box 377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54" name="Text Box 377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55" name="Text Box 377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56" name="Text Box 377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57" name="Text Box 378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58" name="Text Box 378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59" name="Text Box 378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60" name="Text Box 378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61" name="Text Box 378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62" name="Text Box 378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63" name="Text Box 378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64" name="Text Box 378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65" name="Text Box 378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66" name="Text Box 378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67" name="Text Box 379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68" name="Text Box 379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69" name="Text Box 379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70" name="Text Box 379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71" name="Text Box 379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72" name="Text Box 379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73" name="Text Box 379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74" name="Text Box 379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75" name="Text Box 379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76" name="Text Box 379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77" name="Text Box 380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78" name="Text Box 380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79" name="Text Box 380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80" name="Text Box 380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81" name="Text Box 380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82" name="Text Box 380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83" name="Text Box 380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84" name="Text Box 380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85" name="Text Box 380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86" name="Text Box 380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87" name="Text Box 381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88" name="Text Box 381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89" name="Text Box 381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90" name="Text Box 381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91" name="Text Box 381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92" name="Text Box 381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93" name="Text Box 381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94" name="Text Box 381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95" name="Text Box 381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96" name="Text Box 381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97" name="Text Box 382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98" name="Text Box 382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699" name="Text Box 382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00" name="Text Box 382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01" name="Text Box 382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02" name="Text Box 382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03" name="Text Box 382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04" name="Text Box 382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05" name="Text Box 382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06" name="Text Box 382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07" name="Text Box 383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08" name="Text Box 383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09" name="Text Box 383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10" name="Text Box 383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11" name="Text Box 383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12" name="Text Box 383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13" name="Text Box 383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14" name="Text Box 383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15" name="Text Box 383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16" name="Text Box 383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17" name="Text Box 384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18" name="Text Box 384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19" name="Text Box 384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20" name="Text Box 384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21" name="Text Box 384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22" name="Text Box 384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23" name="Text Box 384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24" name="Text Box 384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25" name="Text Box 384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26" name="Text Box 384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27" name="Text Box 385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28" name="Text Box 385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29" name="Text Box 385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30" name="Text Box 385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31" name="Text Box 385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32" name="Text Box 385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33" name="Text Box 385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34" name="Text Box 385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35" name="Text Box 385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36" name="Text Box 385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37" name="Text Box 386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38" name="Text Box 386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39" name="Text Box 386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40" name="Text Box 386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41" name="Text Box 386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42" name="Text Box 386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43" name="Text Box 386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44" name="Text Box 386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45" name="Text Box 386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46" name="Text Box 386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47" name="Text Box 387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48" name="Text Box 387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49" name="Text Box 387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50" name="Text Box 387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51" name="Text Box 387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52" name="Text Box 387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53" name="Text Box 387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54" name="Text Box 387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55" name="Text Box 387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56" name="Text Box 387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57" name="Text Box 388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58" name="Text Box 388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59" name="Text Box 388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60" name="Text Box 388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61" name="Text Box 388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62" name="Text Box 388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63" name="Text Box 388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64" name="Text Box 388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65" name="Text Box 388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66" name="Text Box 388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67" name="Text Box 389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68" name="Text Box 389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69" name="Text Box 389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70" name="Text Box 389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71" name="Text Box 389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72" name="Text Box 389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73" name="Text Box 389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74" name="Text Box 389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75" name="Text Box 389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76" name="Text Box 389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77" name="Text Box 390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78" name="Text Box 390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79" name="Text Box 390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80" name="Text Box 390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81" name="Text Box 390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82" name="Text Box 390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83" name="Text Box 390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84" name="Text Box 390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85" name="Text Box 390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86" name="Text Box 390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87" name="Text Box 391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88" name="Text Box 391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89" name="Text Box 391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90" name="Text Box 391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91" name="Text Box 391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92" name="Text Box 391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93" name="Text Box 391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94" name="Text Box 391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95" name="Text Box 391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96" name="Text Box 391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97" name="Text Box 392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98" name="Text Box 392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799" name="Text Box 392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00" name="Text Box 392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01" name="Text Box 392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02" name="Text Box 392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03" name="Text Box 392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04" name="Text Box 392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05" name="Text Box 392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06" name="Text Box 392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07" name="Text Box 393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08" name="Text Box 393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09" name="Text Box 393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10" name="Text Box 393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11" name="Text Box 393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12" name="Text Box 393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13" name="Text Box 393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14" name="Text Box 393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15" name="Text Box 393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16" name="Text Box 393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17" name="Text Box 394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18" name="Text Box 394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19" name="Text Box 394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20" name="Text Box 394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21" name="Text Box 394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22" name="Text Box 394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23" name="Text Box 394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24" name="Text Box 394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25" name="Text Box 394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26" name="Text Box 394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27" name="Text Box 395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28" name="Text Box 395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29" name="Text Box 395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30" name="Text Box 395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31" name="Text Box 395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32" name="Text Box 395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33" name="Text Box 395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34" name="Text Box 395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35" name="Text Box 395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36" name="Text Box 395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37" name="Text Box 396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38" name="Text Box 396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39" name="Text Box 396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40" name="Text Box 396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41" name="Text Box 396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42" name="Text Box 396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43" name="Text Box 396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44" name="Text Box 396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45" name="Text Box 396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46" name="Text Box 396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47" name="Text Box 397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48" name="Text Box 397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49" name="Text Box 397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50" name="Text Box 397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51" name="Text Box 397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52" name="Text Box 397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53" name="Text Box 397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54" name="Text Box 397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55" name="Text Box 397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56" name="Text Box 397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57" name="Text Box 398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58" name="Text Box 398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59" name="Text Box 398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60" name="Text Box 398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61" name="Text Box 398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62" name="Text Box 398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63" name="Text Box 398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64" name="Text Box 398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65" name="Text Box 398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66" name="Text Box 398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67" name="Text Box 399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68" name="Text Box 399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69" name="Text Box 399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70" name="Text Box 399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71" name="Text Box 399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72" name="Text Box 399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73" name="Text Box 399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74" name="Text Box 399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75" name="Text Box 399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76" name="Text Box 399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77" name="Text Box 400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78" name="Text Box 400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79" name="Text Box 400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80" name="Text Box 400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81" name="Text Box 400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82" name="Text Box 400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83" name="Text Box 400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84" name="Text Box 400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85" name="Text Box 400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86" name="Text Box 400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87" name="Text Box 401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88" name="Text Box 401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89" name="Text Box 401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90" name="Text Box 401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91" name="Text Box 401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92" name="Text Box 401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93" name="Text Box 401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94" name="Text Box 401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95" name="Text Box 401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96" name="Text Box 401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97" name="Text Box 402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98" name="Text Box 402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899" name="Text Box 402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00" name="Text Box 402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01" name="Text Box 402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02" name="Text Box 402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03" name="Text Box 402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04" name="Text Box 402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05" name="Text Box 402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06" name="Text Box 402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07" name="Text Box 403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08" name="Text Box 403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09" name="Text Box 403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10" name="Text Box 403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11" name="Text Box 403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12" name="Text Box 403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13" name="Text Box 403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14" name="Text Box 403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15" name="Text Box 403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16" name="Text Box 403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17" name="Text Box 404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18" name="Text Box 404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19" name="Text Box 404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20" name="Text Box 404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21" name="Text Box 404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22" name="Text Box 404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23" name="Text Box 404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24" name="Text Box 404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25" name="Text Box 404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26" name="Text Box 404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27" name="Text Box 405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28" name="Text Box 405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29" name="Text Box 405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30" name="Text Box 405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31" name="Text Box 405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32" name="Text Box 405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33" name="Text Box 405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34" name="Text Box 405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35" name="Text Box 405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36" name="Text Box 405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37" name="Text Box 406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38" name="Text Box 406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39" name="Text Box 406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40" name="Text Box 406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41" name="Text Box 406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42" name="Text Box 406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43" name="Text Box 406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44" name="Text Box 406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45" name="Text Box 406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46" name="Text Box 406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47" name="Text Box 407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48" name="Text Box 407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49" name="Text Box 407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50" name="Text Box 407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51" name="Text Box 407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52" name="Text Box 407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53" name="Text Box 407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54" name="Text Box 407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55" name="Text Box 407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56" name="Text Box 407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57" name="Text Box 408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58" name="Text Box 408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59" name="Text Box 408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60" name="Text Box 408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61" name="Text Box 408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62" name="Text Box 408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63" name="Text Box 408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64" name="Text Box 408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65" name="Text Box 408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66" name="Text Box 408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67" name="Text Box 409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68" name="Text Box 409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69" name="Text Box 409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70" name="Text Box 409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71" name="Text Box 409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72" name="Text Box 409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73" name="Text Box 409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74" name="Text Box 409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75" name="Text Box 409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76" name="Text Box 409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77" name="Text Box 410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78" name="Text Box 410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79" name="Text Box 410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80" name="Text Box 410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81" name="Text Box 410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82" name="Text Box 410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83" name="Text Box 410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84" name="Text Box 410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85" name="Text Box 410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86" name="Text Box 410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87" name="Text Box 411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88" name="Text Box 411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89" name="Text Box 411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90" name="Text Box 411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91" name="Text Box 411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92" name="Text Box 411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93" name="Text Box 411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94" name="Text Box 411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95" name="Text Box 411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96" name="Text Box 411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97" name="Text Box 412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98" name="Text Box 412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9999" name="Text Box 412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00" name="Text Box 412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01" name="Text Box 412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02" name="Text Box 412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03" name="Text Box 412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04" name="Text Box 412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05" name="Text Box 412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06" name="Text Box 412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07" name="Text Box 413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08" name="Text Box 413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09" name="Text Box 413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10" name="Text Box 413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11" name="Text Box 413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12" name="Text Box 413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13" name="Text Box 413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14" name="Text Box 413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15" name="Text Box 413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16" name="Text Box 413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17" name="Text Box 414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18" name="Text Box 414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19" name="Text Box 414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20" name="Text Box 414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21" name="Text Box 414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22" name="Text Box 414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23" name="Text Box 414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24" name="Text Box 414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25" name="Text Box 414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26" name="Text Box 414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27" name="Text Box 415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28" name="Text Box 415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29" name="Text Box 415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30" name="Text Box 415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31" name="Text Box 415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32" name="Text Box 415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33" name="Text Box 415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34" name="Text Box 415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35" name="Text Box 415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36" name="Text Box 415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37" name="Text Box 416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38" name="Text Box 416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39" name="Text Box 416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40" name="Text Box 416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41" name="Text Box 416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42" name="Text Box 416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43" name="Text Box 416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44" name="Text Box 416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45" name="Text Box 416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46" name="Text Box 416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47" name="Text Box 417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48" name="Text Box 417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49" name="Text Box 417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50" name="Text Box 417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51" name="Text Box 417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52" name="Text Box 417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53" name="Text Box 417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54" name="Text Box 417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55" name="Text Box 417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56" name="Text Box 417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57" name="Text Box 418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58" name="Text Box 418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59" name="Text Box 418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60" name="Text Box 418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61" name="Text Box 418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62" name="Text Box 418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63" name="Text Box 418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64" name="Text Box 418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65" name="Text Box 418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66" name="Text Box 418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67" name="Text Box 419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68" name="Text Box 419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69" name="Text Box 419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70" name="Text Box 419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71" name="Text Box 419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72" name="Text Box 419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73" name="Text Box 419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74" name="Text Box 419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75" name="Text Box 419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76" name="Text Box 419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77" name="Text Box 420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78" name="Text Box 420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79" name="Text Box 420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80" name="Text Box 420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81" name="Text Box 420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82" name="Text Box 420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83" name="Text Box 420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84" name="Text Box 420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85" name="Text Box 420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86" name="Text Box 420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87" name="Text Box 421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88" name="Text Box 421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89" name="Text Box 421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90" name="Text Box 421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91" name="Text Box 421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92" name="Text Box 421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93" name="Text Box 421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94" name="Text Box 421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95" name="Text Box 421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96" name="Text Box 421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97" name="Text Box 422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98" name="Text Box 422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099" name="Text Box 422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00" name="Text Box 422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01" name="Text Box 422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02" name="Text Box 422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03" name="Text Box 422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04" name="Text Box 422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05" name="Text Box 422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06" name="Text Box 422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07" name="Text Box 423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08" name="Text Box 423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09" name="Text Box 423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10" name="Text Box 423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11" name="Text Box 423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12" name="Text Box 423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13" name="Text Box 423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14" name="Text Box 423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15" name="Text Box 423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16" name="Text Box 423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17" name="Text Box 424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18" name="Text Box 424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19" name="Text Box 424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20" name="Text Box 424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21" name="Text Box 424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22" name="Text Box 424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23" name="Text Box 424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24" name="Text Box 424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25" name="Text Box 424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26" name="Text Box 424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27" name="Text Box 425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28" name="Text Box 425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29" name="Text Box 425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30" name="Text Box 425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31" name="Text Box 425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32" name="Text Box 425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33" name="Text Box 425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34" name="Text Box 425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35" name="Text Box 425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36" name="Text Box 425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37" name="Text Box 426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38" name="Text Box 426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39" name="Text Box 426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40" name="Text Box 426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41" name="Text Box 426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42" name="Text Box 426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43" name="Text Box 426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44" name="Text Box 426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45" name="Text Box 426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46" name="Text Box 426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47" name="Text Box 427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48" name="Text Box 427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49" name="Text Box 427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50" name="Text Box 427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51" name="Text Box 427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52" name="Text Box 427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53" name="Text Box 427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54" name="Text Box 427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55" name="Text Box 427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56" name="Text Box 427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57" name="Text Box 428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58" name="Text Box 428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59" name="Text Box 428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60" name="Text Box 428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61" name="Text Box 428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62" name="Text Box 428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63" name="Text Box 428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64" name="Text Box 428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65" name="Text Box 428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66" name="Text Box 428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67" name="Text Box 429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68" name="Text Box 429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69" name="Text Box 429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70" name="Text Box 429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71" name="Text Box 429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72" name="Text Box 429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73" name="Text Box 429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74" name="Text Box 429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75" name="Text Box 429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76" name="Text Box 429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77" name="Text Box 430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78" name="Text Box 430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79" name="Text Box 430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80" name="Text Box 430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81" name="Text Box 430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82" name="Text Box 430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83" name="Text Box 430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84" name="Text Box 430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85" name="Text Box 430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86" name="Text Box 430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87" name="Text Box 431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88" name="Text Box 431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89" name="Text Box 431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90" name="Text Box 431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91" name="Text Box 431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92" name="Text Box 431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93" name="Text Box 431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94" name="Text Box 431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95" name="Text Box 431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96" name="Text Box 431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97" name="Text Box 432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98" name="Text Box 432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199" name="Text Box 432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00" name="Text Box 432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01" name="Text Box 432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02" name="Text Box 432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03" name="Text Box 432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04" name="Text Box 432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05" name="Text Box 432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06" name="Text Box 432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07" name="Text Box 433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08" name="Text Box 433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09" name="Text Box 433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10" name="Text Box 433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11" name="Text Box 433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12" name="Text Box 433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13" name="Text Box 433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14" name="Text Box 433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15" name="Text Box 433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16" name="Text Box 433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17" name="Text Box 434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18" name="Text Box 434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19" name="Text Box 434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20" name="Text Box 434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21" name="Text Box 434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22" name="Text Box 434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23" name="Text Box 434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24" name="Text Box 434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25" name="Text Box 434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26" name="Text Box 434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27" name="Text Box 435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28" name="Text Box 435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29" name="Text Box 435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30" name="Text Box 435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31" name="Text Box 435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32" name="Text Box 435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33" name="Text Box 435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34" name="Text Box 435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35" name="Text Box 435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36" name="Text Box 435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37" name="Text Box 436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38" name="Text Box 436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39" name="Text Box 436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40" name="Text Box 436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41" name="Text Box 436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42" name="Text Box 436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43" name="Text Box 436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44" name="Text Box 436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45" name="Text Box 436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46" name="Text Box 436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47" name="Text Box 437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48" name="Text Box 437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49" name="Text Box 437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50" name="Text Box 437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51" name="Text Box 437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52" name="Text Box 437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53" name="Text Box 437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54" name="Text Box 437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55" name="Text Box 437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56" name="Text Box 437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57" name="Text Box 438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58" name="Text Box 438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59" name="Text Box 438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60" name="Text Box 438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61" name="Text Box 438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62" name="Text Box 438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63" name="Text Box 438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64" name="Text Box 438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65" name="Text Box 438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66" name="Text Box 438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67" name="Text Box 439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68" name="Text Box 439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69" name="Text Box 439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70" name="Text Box 439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71" name="Text Box 439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72" name="Text Box 439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73" name="Text Box 439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74" name="Text Box 439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75" name="Text Box 439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76" name="Text Box 439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77" name="Text Box 440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78" name="Text Box 440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79" name="Text Box 440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80" name="Text Box 440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81" name="Text Box 440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82" name="Text Box 440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83" name="Text Box 440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84" name="Text Box 440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85" name="Text Box 440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86" name="Text Box 440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87" name="Text Box 441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88" name="Text Box 441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89" name="Text Box 441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90" name="Text Box 441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91" name="Text Box 441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92" name="Text Box 441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93" name="Text Box 441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94" name="Text Box 441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95" name="Text Box 441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96" name="Text Box 441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97" name="Text Box 442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98" name="Text Box 442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299" name="Text Box 442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00" name="Text Box 442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01" name="Text Box 442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02" name="Text Box 442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03" name="Text Box 442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04" name="Text Box 442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05" name="Text Box 442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06" name="Text Box 442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07" name="Text Box 443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08" name="Text Box 443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09" name="Text Box 443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10" name="Text Box 443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11" name="Text Box 443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12" name="Text Box 443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13" name="Text Box 443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14" name="Text Box 443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15" name="Text Box 443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16" name="Text Box 443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17" name="Text Box 444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18" name="Text Box 444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19" name="Text Box 444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20" name="Text Box 444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21" name="Text Box 444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22" name="Text Box 444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23" name="Text Box 444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24" name="Text Box 444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25" name="Text Box 444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26" name="Text Box 444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27" name="Text Box 445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28" name="Text Box 445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29" name="Text Box 445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30" name="Text Box 445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31" name="Text Box 445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32" name="Text Box 445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33" name="Text Box 445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34" name="Text Box 445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35" name="Text Box 445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36" name="Text Box 445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37" name="Text Box 446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38" name="Text Box 446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39" name="Text Box 446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40" name="Text Box 446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41" name="Text Box 446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42" name="Text Box 446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43" name="Text Box 446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44" name="Text Box 446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45" name="Text Box 446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46" name="Text Box 446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47" name="Text Box 447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48" name="Text Box 447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49" name="Text Box 447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50" name="Text Box 447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51" name="Text Box 447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52" name="Text Box 447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53" name="Text Box 447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54" name="Text Box 447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55" name="Text Box 447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56" name="Text Box 447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57" name="Text Box 448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58" name="Text Box 448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59" name="Text Box 448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60" name="Text Box 448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61" name="Text Box 448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62" name="Text Box 448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63" name="Text Box 448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64" name="Text Box 448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65" name="Text Box 448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66" name="Text Box 448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67" name="Text Box 449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68" name="Text Box 449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69" name="Text Box 449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70" name="Text Box 449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71" name="Text Box 449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72" name="Text Box 449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73" name="Text Box 449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74" name="Text Box 449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75" name="Text Box 449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76" name="Text Box 449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77" name="Text Box 450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78" name="Text Box 450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79" name="Text Box 450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80" name="Text Box 450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81" name="Text Box 450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82" name="Text Box 450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83" name="Text Box 450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84" name="Text Box 450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85" name="Text Box 450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86" name="Text Box 450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87" name="Text Box 451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88" name="Text Box 451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89" name="Text Box 451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90" name="Text Box 451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91" name="Text Box 451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92" name="Text Box 451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93" name="Text Box 451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94" name="Text Box 451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95" name="Text Box 451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96" name="Text Box 451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97" name="Text Box 452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98" name="Text Box 452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399" name="Text Box 452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00" name="Text Box 452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01" name="Text Box 452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02" name="Text Box 452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03" name="Text Box 452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04" name="Text Box 452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05" name="Text Box 452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06" name="Text Box 452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07" name="Text Box 453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08" name="Text Box 453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09" name="Text Box 453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10" name="Text Box 453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11" name="Text Box 453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12" name="Text Box 453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13" name="Text Box 453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14" name="Text Box 453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15" name="Text Box 453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16" name="Text Box 453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17" name="Text Box 454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18" name="Text Box 454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19" name="Text Box 454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20" name="Text Box 454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21" name="Text Box 454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22" name="Text Box 454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23" name="Text Box 454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24" name="Text Box 454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25" name="Text Box 454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26" name="Text Box 454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27" name="Text Box 455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28" name="Text Box 455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29" name="Text Box 455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30" name="Text Box 455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31" name="Text Box 455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32" name="Text Box 455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33" name="Text Box 455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34" name="Text Box 455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35" name="Text Box 455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36" name="Text Box 455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37" name="Text Box 456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38" name="Text Box 456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39" name="Text Box 456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40" name="Text Box 456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41" name="Text Box 456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42" name="Text Box 456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43" name="Text Box 456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44" name="Text Box 456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45" name="Text Box 456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46" name="Text Box 456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47" name="Text Box 457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48" name="Text Box 457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49" name="Text Box 457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50" name="Text Box 457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51" name="Text Box 457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52" name="Text Box 457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53" name="Text Box 457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54" name="Text Box 457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55" name="Text Box 457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56" name="Text Box 457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57" name="Text Box 458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58" name="Text Box 458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59" name="Text Box 458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60" name="Text Box 458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61" name="Text Box 458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62" name="Text Box 458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63" name="Text Box 458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64" name="Text Box 458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65" name="Text Box 458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66" name="Text Box 458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67" name="Text Box 459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68" name="Text Box 459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69" name="Text Box 459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70" name="Text Box 459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71" name="Text Box 459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72" name="Text Box 459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73" name="Text Box 459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74" name="Text Box 459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75" name="Text Box 459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76" name="Text Box 459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77" name="Text Box 460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78" name="Text Box 460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79" name="Text Box 460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80" name="Text Box 460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81" name="Text Box 460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82" name="Text Box 460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83" name="Text Box 460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84" name="Text Box 460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85" name="Text Box 460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86" name="Text Box 460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87" name="Text Box 461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88" name="Text Box 461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89" name="Text Box 461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90" name="Text Box 461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91" name="Text Box 461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92" name="Text Box 461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93" name="Text Box 461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94" name="Text Box 461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95" name="Text Box 461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96" name="Text Box 461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97" name="Text Box 462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98" name="Text Box 462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499" name="Text Box 462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00" name="Text Box 462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01" name="Text Box 462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02" name="Text Box 462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03" name="Text Box 462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04" name="Text Box 462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05" name="Text Box 462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06" name="Text Box 462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07" name="Text Box 463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08" name="Text Box 463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09" name="Text Box 463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10" name="Text Box 463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11" name="Text Box 463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12" name="Text Box 463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13" name="Text Box 463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14" name="Text Box 463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15" name="Text Box 463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16" name="Text Box 463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17" name="Text Box 464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18" name="Text Box 464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19" name="Text Box 464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20" name="Text Box 464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21" name="Text Box 464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22" name="Text Box 464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23" name="Text Box 464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24" name="Text Box 464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25" name="Text Box 464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26" name="Text Box 464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27" name="Text Box 465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28" name="Text Box 465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29" name="Text Box 465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30" name="Text Box 465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31" name="Text Box 465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32" name="Text Box 465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33" name="Text Box 465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34" name="Text Box 465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35" name="Text Box 465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36" name="Text Box 465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37" name="Text Box 466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38" name="Text Box 466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39" name="Text Box 466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40" name="Text Box 466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41" name="Text Box 466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42" name="Text Box 466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43" name="Text Box 466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44" name="Text Box 466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45" name="Text Box 466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46" name="Text Box 466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47" name="Text Box 467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48" name="Text Box 467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49" name="Text Box 467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50" name="Text Box 467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51" name="Text Box 467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52" name="Text Box 467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53" name="Text Box 467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54" name="Text Box 467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55" name="Text Box 467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56" name="Text Box 467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57" name="Text Box 468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58" name="Text Box 468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59" name="Text Box 468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60" name="Text Box 468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61" name="Text Box 468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62" name="Text Box 468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63" name="Text Box 468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64" name="Text Box 468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65" name="Text Box 468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66" name="Text Box 468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67" name="Text Box 469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68" name="Text Box 469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69" name="Text Box 469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70" name="Text Box 469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71" name="Text Box 469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72" name="Text Box 469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73" name="Text Box 469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74" name="Text Box 469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75" name="Text Box 469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76" name="Text Box 469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77" name="Text Box 470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78" name="Text Box 470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79" name="Text Box 470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80" name="Text Box 470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81" name="Text Box 470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82" name="Text Box 470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83" name="Text Box 470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84" name="Text Box 470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85" name="Text Box 470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86" name="Text Box 470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87" name="Text Box 471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88" name="Text Box 471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89" name="Text Box 471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90" name="Text Box 471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91" name="Text Box 471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92" name="Text Box 471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93" name="Text Box 471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94" name="Text Box 471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95" name="Text Box 471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96" name="Text Box 471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97" name="Text Box 472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98" name="Text Box 472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599" name="Text Box 472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00" name="Text Box 472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01" name="Text Box 472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02" name="Text Box 472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03" name="Text Box 472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04" name="Text Box 472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05" name="Text Box 472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06" name="Text Box 472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07" name="Text Box 473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08" name="Text Box 473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09" name="Text Box 473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10" name="Text Box 473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11" name="Text Box 473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12" name="Text Box 473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13" name="Text Box 473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14" name="Text Box 473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15" name="Text Box 473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16" name="Text Box 473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17" name="Text Box 474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18" name="Text Box 474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19" name="Text Box 474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20" name="Text Box 474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21" name="Text Box 474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22" name="Text Box 474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23" name="Text Box 474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24" name="Text Box 474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25" name="Text Box 474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26" name="Text Box 474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27" name="Text Box 475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28" name="Text Box 475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29" name="Text Box 475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30" name="Text Box 475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31" name="Text Box 475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32" name="Text Box 475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33" name="Text Box 475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34" name="Text Box 475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35" name="Text Box 475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36" name="Text Box 475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37" name="Text Box 476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38" name="Text Box 476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39" name="Text Box 476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40" name="Text Box 476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41" name="Text Box 476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42" name="Text Box 476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43" name="Text Box 476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44" name="Text Box 476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45" name="Text Box 476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46" name="Text Box 476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47" name="Text Box 477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48" name="Text Box 477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49" name="Text Box 477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50" name="Text Box 477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51" name="Text Box 477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52" name="Text Box 477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53" name="Text Box 477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54" name="Text Box 477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55" name="Text Box 477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56" name="Text Box 477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57" name="Text Box 478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58" name="Text Box 478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59" name="Text Box 478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60" name="Text Box 478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61" name="Text Box 478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62" name="Text Box 478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63" name="Text Box 478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64" name="Text Box 478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65" name="Text Box 478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66" name="Text Box 478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67" name="Text Box 479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68" name="Text Box 479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69" name="Text Box 479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70" name="Text Box 479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71" name="Text Box 479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72" name="Text Box 479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73" name="Text Box 479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74" name="Text Box 479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75" name="Text Box 479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76" name="Text Box 479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77" name="Text Box 480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78" name="Text Box 480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79" name="Text Box 480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80" name="Text Box 480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81" name="Text Box 480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82" name="Text Box 480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83" name="Text Box 480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84" name="Text Box 480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85" name="Text Box 480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86" name="Text Box 480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87" name="Text Box 481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88" name="Text Box 481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89" name="Text Box 481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90" name="Text Box 481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91" name="Text Box 481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92" name="Text Box 481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93" name="Text Box 481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94" name="Text Box 481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95" name="Text Box 481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96" name="Text Box 481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97" name="Text Box 482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98" name="Text Box 482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699" name="Text Box 482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00" name="Text Box 482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01" name="Text Box 482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02" name="Text Box 482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03" name="Text Box 482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04" name="Text Box 482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05" name="Text Box 482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06" name="Text Box 482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07" name="Text Box 483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08" name="Text Box 483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09" name="Text Box 483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10" name="Text Box 483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11" name="Text Box 483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12" name="Text Box 483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13" name="Text Box 483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14" name="Text Box 483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15" name="Text Box 483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16" name="Text Box 483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17" name="Text Box 484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18" name="Text Box 484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19" name="Text Box 484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20" name="Text Box 484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21" name="Text Box 484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22" name="Text Box 484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23" name="Text Box 484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24" name="Text Box 484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25" name="Text Box 484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26" name="Text Box 484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27" name="Text Box 485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28" name="Text Box 485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29" name="Text Box 485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30" name="Text Box 485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31" name="Text Box 485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32" name="Text Box 485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33" name="Text Box 485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34" name="Text Box 485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35" name="Text Box 485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36" name="Text Box 485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37" name="Text Box 486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38" name="Text Box 486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39" name="Text Box 486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40" name="Text Box 486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41" name="Text Box 486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42" name="Text Box 486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43" name="Text Box 486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44" name="Text Box 486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45" name="Text Box 486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46" name="Text Box 486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47" name="Text Box 487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48" name="Text Box 487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49" name="Text Box 487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50" name="Text Box 487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51" name="Text Box 487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52" name="Text Box 487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53" name="Text Box 487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54" name="Text Box 487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55" name="Text Box 487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56" name="Text Box 487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57" name="Text Box 488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58" name="Text Box 488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59" name="Text Box 488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60" name="Text Box 488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61" name="Text Box 488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62" name="Text Box 488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63" name="Text Box 488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64" name="Text Box 488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65" name="Text Box 488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66" name="Text Box 488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67" name="Text Box 489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68" name="Text Box 489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69" name="Text Box 489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70" name="Text Box 489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71" name="Text Box 489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72" name="Text Box 489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73" name="Text Box 489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74" name="Text Box 489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75" name="Text Box 489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76" name="Text Box 489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77" name="Text Box 490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78" name="Text Box 490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79" name="Text Box 490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80" name="Text Box 490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81" name="Text Box 490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82" name="Text Box 490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83" name="Text Box 490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84" name="Text Box 490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85" name="Text Box 490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86" name="Text Box 490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87" name="Text Box 491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88" name="Text Box 491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89" name="Text Box 491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90" name="Text Box 491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91" name="Text Box 491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92" name="Text Box 491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93" name="Text Box 491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94" name="Text Box 491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95" name="Text Box 491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96" name="Text Box 491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97" name="Text Box 492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98" name="Text Box 492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799" name="Text Box 492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00" name="Text Box 492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01" name="Text Box 492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02" name="Text Box 492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03" name="Text Box 492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04" name="Text Box 492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05" name="Text Box 492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06" name="Text Box 492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07" name="Text Box 493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08" name="Text Box 493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09" name="Text Box 493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10" name="Text Box 493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11" name="Text Box 493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12" name="Text Box 493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13" name="Text Box 493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14" name="Text Box 493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15" name="Text Box 493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16" name="Text Box 493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17" name="Text Box 494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18" name="Text Box 494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19" name="Text Box 494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20" name="Text Box 494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21" name="Text Box 494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22" name="Text Box 494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23" name="Text Box 494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24" name="Text Box 494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25" name="Text Box 494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26" name="Text Box 494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27" name="Text Box 495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28" name="Text Box 495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29" name="Text Box 495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30" name="Text Box 495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31" name="Text Box 495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32" name="Text Box 495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33" name="Text Box 495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34" name="Text Box 495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35" name="Text Box 495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36" name="Text Box 495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37" name="Text Box 496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38" name="Text Box 496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39" name="Text Box 496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40" name="Text Box 496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41" name="Text Box 496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42" name="Text Box 496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43" name="Text Box 496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44" name="Text Box 496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45" name="Text Box 496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46" name="Text Box 496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47" name="Text Box 497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48" name="Text Box 497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49" name="Text Box 497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50" name="Text Box 497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51" name="Text Box 497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52" name="Text Box 497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53" name="Text Box 497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54" name="Text Box 497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55" name="Text Box 497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56" name="Text Box 497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57" name="Text Box 498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58" name="Text Box 498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59" name="Text Box 498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60" name="Text Box 498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61" name="Text Box 498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62" name="Text Box 498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63" name="Text Box 498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64" name="Text Box 498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65" name="Text Box 498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66" name="Text Box 498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67" name="Text Box 499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68" name="Text Box 499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69" name="Text Box 499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70" name="Text Box 499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71" name="Text Box 499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72" name="Text Box 499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73" name="Text Box 499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74" name="Text Box 499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75" name="Text Box 499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76" name="Text Box 499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77" name="Text Box 500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78" name="Text Box 500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79" name="Text Box 500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80" name="Text Box 500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81" name="Text Box 500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82" name="Text Box 500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83" name="Text Box 500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84" name="Text Box 500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85" name="Text Box 500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86" name="Text Box 500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87" name="Text Box 501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88" name="Text Box 501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89" name="Text Box 501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90" name="Text Box 501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91" name="Text Box 501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92" name="Text Box 501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93" name="Text Box 501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94" name="Text Box 501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95" name="Text Box 501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96" name="Text Box 501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97" name="Text Box 502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98" name="Text Box 502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899" name="Text Box 502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00" name="Text Box 502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01" name="Text Box 502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02" name="Text Box 502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03" name="Text Box 502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04" name="Text Box 502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05" name="Text Box 502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06" name="Text Box 502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07" name="Text Box 503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08" name="Text Box 503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09" name="Text Box 503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10" name="Text Box 503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11" name="Text Box 503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12" name="Text Box 503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13" name="Text Box 503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14" name="Text Box 503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15" name="Text Box 503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16" name="Text Box 503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17" name="Text Box 504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18" name="Text Box 504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19" name="Text Box 504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20" name="Text Box 504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21" name="Text Box 504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22" name="Text Box 504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23" name="Text Box 504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24" name="Text Box 504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25" name="Text Box 504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26" name="Text Box 504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27" name="Text Box 505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28" name="Text Box 505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29" name="Text Box 505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30" name="Text Box 505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31" name="Text Box 505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32" name="Text Box 505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33" name="Text Box 505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34" name="Text Box 505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35" name="Text Box 505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36" name="Text Box 505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37" name="Text Box 506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38" name="Text Box 506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39" name="Text Box 506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40" name="Text Box 506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41" name="Text Box 506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42" name="Text Box 506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43" name="Text Box 506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44" name="Text Box 506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45" name="Text Box 506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46" name="Text Box 506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47" name="Text Box 507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48" name="Text Box 507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49" name="Text Box 507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50" name="Text Box 507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51" name="Text Box 507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52" name="Text Box 507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53" name="Text Box 507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54" name="Text Box 507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55" name="Text Box 507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56" name="Text Box 507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57" name="Text Box 508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58" name="Text Box 508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59" name="Text Box 508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60" name="Text Box 508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61" name="Text Box 508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62" name="Text Box 508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63" name="Text Box 508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64" name="Text Box 508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65" name="Text Box 508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66" name="Text Box 508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67" name="Text Box 509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68" name="Text Box 509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69" name="Text Box 509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70" name="Text Box 509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71" name="Text Box 509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72" name="Text Box 509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73" name="Text Box 509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74" name="Text Box 509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75" name="Text Box 509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76" name="Text Box 509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77" name="Text Box 510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78" name="Text Box 510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79" name="Text Box 510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80" name="Text Box 510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81" name="Text Box 510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82" name="Text Box 510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83" name="Text Box 510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84" name="Text Box 510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85" name="Text Box 510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86" name="Text Box 510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87" name="Text Box 511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88" name="Text Box 511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89" name="Text Box 511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90" name="Text Box 511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91" name="Text Box 511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92" name="Text Box 511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93" name="Text Box 511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94" name="Text Box 511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95" name="Text Box 511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96" name="Text Box 511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97" name="Text Box 512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98" name="Text Box 512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0999" name="Text Box 512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00" name="Text Box 512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01" name="Text Box 512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02" name="Text Box 512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03" name="Text Box 512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04" name="Text Box 512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05" name="Text Box 512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06" name="Text Box 512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07" name="Text Box 513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08" name="Text Box 513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09" name="Text Box 513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10" name="Text Box 513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11" name="Text Box 513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12" name="Text Box 513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13" name="Text Box 513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14" name="Text Box 513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15" name="Text Box 513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16" name="Text Box 513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17" name="Text Box 514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18" name="Text Box 514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19" name="Text Box 514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20" name="Text Box 514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21" name="Text Box 514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22" name="Text Box 514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23" name="Text Box 514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24" name="Text Box 514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25" name="Text Box 514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26" name="Text Box 514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27" name="Text Box 515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28" name="Text Box 515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29" name="Text Box 515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30" name="Text Box 515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31" name="Text Box 515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32" name="Text Box 515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33" name="Text Box 515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34" name="Text Box 515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35" name="Text Box 515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36" name="Text Box 515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37" name="Text Box 516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38" name="Text Box 516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39" name="Text Box 516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40" name="Text Box 516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41" name="Text Box 516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42" name="Text Box 516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43" name="Text Box 516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44" name="Text Box 516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45" name="Text Box 516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46" name="Text Box 516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47" name="Text Box 517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48" name="Text Box 517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49" name="Text Box 517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50" name="Text Box 517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51" name="Text Box 517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52" name="Text Box 517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53" name="Text Box 517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54" name="Text Box 517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55" name="Text Box 517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56" name="Text Box 517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57" name="Text Box 518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58" name="Text Box 518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59" name="Text Box 518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60" name="Text Box 518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61" name="Text Box 518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62" name="Text Box 518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63" name="Text Box 518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64" name="Text Box 518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65" name="Text Box 518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66" name="Text Box 518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67" name="Text Box 519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68" name="Text Box 519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69" name="Text Box 519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70" name="Text Box 519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71" name="Text Box 519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72" name="Text Box 519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73" name="Text Box 519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74" name="Text Box 519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75" name="Text Box 519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76" name="Text Box 519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77" name="Text Box 520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78" name="Text Box 520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79" name="Text Box 520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80" name="Text Box 520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81" name="Text Box 520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82" name="Text Box 520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83" name="Text Box 520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84" name="Text Box 520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85" name="Text Box 520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86" name="Text Box 520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87" name="Text Box 521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88" name="Text Box 521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89" name="Text Box 521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90" name="Text Box 521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91" name="Text Box 521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92" name="Text Box 521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93" name="Text Box 521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94" name="Text Box 521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95" name="Text Box 521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96" name="Text Box 521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97" name="Text Box 522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98" name="Text Box 522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099" name="Text Box 522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00" name="Text Box 522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01" name="Text Box 522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02" name="Text Box 522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03" name="Text Box 522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04" name="Text Box 522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05" name="Text Box 522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06" name="Text Box 522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07" name="Text Box 523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08" name="Text Box 523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09" name="Text Box 523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10" name="Text Box 523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11" name="Text Box 523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12" name="Text Box 523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13" name="Text Box 523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14" name="Text Box 523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15" name="Text Box 523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16" name="Text Box 523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17" name="Text Box 524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18" name="Text Box 524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19" name="Text Box 524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20" name="Text Box 524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21" name="Text Box 524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22" name="Text Box 524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23" name="Text Box 524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24" name="Text Box 524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25" name="Text Box 524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26" name="Text Box 524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27" name="Text Box 525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28" name="Text Box 525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29" name="Text Box 525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30" name="Text Box 525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31" name="Text Box 525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32" name="Text Box 525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33" name="Text Box 525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34" name="Text Box 525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35" name="Text Box 525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36" name="Text Box 525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37" name="Text Box 526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38" name="Text Box 526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39" name="Text Box 526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40" name="Text Box 526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41" name="Text Box 526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42" name="Text Box 526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43" name="Text Box 526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44" name="Text Box 526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45" name="Text Box 526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46" name="Text Box 526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47" name="Text Box 527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48" name="Text Box 527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49" name="Text Box 527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50" name="Text Box 527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51" name="Text Box 527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52" name="Text Box 527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53" name="Text Box 527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54" name="Text Box 527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55" name="Text Box 527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56" name="Text Box 527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57" name="Text Box 528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58" name="Text Box 528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59" name="Text Box 528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60" name="Text Box 528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61" name="Text Box 528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62" name="Text Box 528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63" name="Text Box 528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64" name="Text Box 528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65" name="Text Box 528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66" name="Text Box 528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67" name="Text Box 529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68" name="Text Box 529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69" name="Text Box 529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70" name="Text Box 529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71" name="Text Box 529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72" name="Text Box 529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73" name="Text Box 529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74" name="Text Box 529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75" name="Text Box 529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76" name="Text Box 529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77" name="Text Box 530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78" name="Text Box 530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79" name="Text Box 530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80" name="Text Box 530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81" name="Text Box 530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82" name="Text Box 530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83" name="Text Box 530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84" name="Text Box 530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85" name="Text Box 530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86" name="Text Box 530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87" name="Text Box 531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88" name="Text Box 531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89" name="Text Box 531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90" name="Text Box 531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91" name="Text Box 531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92" name="Text Box 531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93" name="Text Box 531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94" name="Text Box 531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95" name="Text Box 531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96" name="Text Box 531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97" name="Text Box 532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98" name="Text Box 532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199" name="Text Box 532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00" name="Text Box 532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01" name="Text Box 532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02" name="Text Box 532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03" name="Text Box 532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04" name="Text Box 532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05" name="Text Box 532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06" name="Text Box 532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07" name="Text Box 533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08" name="Text Box 533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09" name="Text Box 533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10" name="Text Box 533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11" name="Text Box 533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12" name="Text Box 533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13" name="Text Box 533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14" name="Text Box 533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15" name="Text Box 533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16" name="Text Box 533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17" name="Text Box 534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18" name="Text Box 534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19" name="Text Box 534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20" name="Text Box 534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21" name="Text Box 534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22" name="Text Box 534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23" name="Text Box 534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24" name="Text Box 534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25" name="Text Box 534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26" name="Text Box 534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27" name="Text Box 535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28" name="Text Box 535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29" name="Text Box 535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30" name="Text Box 535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31" name="Text Box 535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32" name="Text Box 535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33" name="Text Box 535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34" name="Text Box 535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35" name="Text Box 535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36" name="Text Box 535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37" name="Text Box 536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38" name="Text Box 536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39" name="Text Box 536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40" name="Text Box 536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41" name="Text Box 536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42" name="Text Box 536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43" name="Text Box 536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44" name="Text Box 536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45" name="Text Box 536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46" name="Text Box 536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47" name="Text Box 537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48" name="Text Box 537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49" name="Text Box 537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50" name="Text Box 537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51" name="Text Box 537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52" name="Text Box 537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53" name="Text Box 537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54" name="Text Box 537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55" name="Text Box 537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56" name="Text Box 537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57" name="Text Box 538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58" name="Text Box 538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59" name="Text Box 538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60" name="Text Box 538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61" name="Text Box 538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62" name="Text Box 538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63" name="Text Box 538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64" name="Text Box 538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65" name="Text Box 538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66" name="Text Box 538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67" name="Text Box 539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68" name="Text Box 539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69" name="Text Box 539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70" name="Text Box 539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71" name="Text Box 539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72" name="Text Box 539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73" name="Text Box 539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74" name="Text Box 539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75" name="Text Box 539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76" name="Text Box 539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77" name="Text Box 540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78" name="Text Box 540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79" name="Text Box 540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80" name="Text Box 540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81" name="Text Box 540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82" name="Text Box 540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83" name="Text Box 540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84" name="Text Box 540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85" name="Text Box 540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86" name="Text Box 5409"/>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87" name="Text Box 5410"/>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88" name="Text Box 5411"/>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89" name="Text Box 5412"/>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90" name="Text Box 5413"/>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91" name="Text Box 5414"/>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92" name="Text Box 5415"/>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93" name="Text Box 5416"/>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94" name="Text Box 5417"/>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1059</xdr:row>
      <xdr:rowOff>0</xdr:rowOff>
    </xdr:from>
    <xdr:to>
      <xdr:col>4</xdr:col>
      <xdr:colOff>85725</xdr:colOff>
      <xdr:row>1059</xdr:row>
      <xdr:rowOff>161925</xdr:rowOff>
    </xdr:to>
    <xdr:sp macro="" textlink="">
      <xdr:nvSpPr>
        <xdr:cNvPr id="11295" name="Text Box 5418"/>
        <xdr:cNvSpPr txBox="1">
          <a:spLocks noChangeArrowheads="1"/>
        </xdr:cNvSpPr>
      </xdr:nvSpPr>
      <xdr:spPr bwMode="auto">
        <a:xfrm>
          <a:off x="4686300" y="201739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54</xdr:row>
      <xdr:rowOff>0</xdr:rowOff>
    </xdr:from>
    <xdr:to>
      <xdr:col>4</xdr:col>
      <xdr:colOff>85725</xdr:colOff>
      <xdr:row>55</xdr:row>
      <xdr:rowOff>19050</xdr:rowOff>
    </xdr:to>
    <xdr:sp macro="" textlink="">
      <xdr:nvSpPr>
        <xdr:cNvPr id="2" name="Text Box 37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 name="Text Box 37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 name="Text Box 37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 name="Text Box 38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 name="Text Box 38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 name="Text Box 38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 name="Text Box 38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 name="Text Box 38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 name="Text Box 38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 name="Text Box 38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 name="Text Box 38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 name="Text Box 38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 name="Text Box 389"/>
        <xdr:cNvSpPr txBox="1">
          <a:spLocks noChangeArrowheads="1"/>
        </xdr:cNvSpPr>
      </xdr:nvSpPr>
      <xdr:spPr bwMode="auto">
        <a:xfrm>
          <a:off x="46863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 name="Text Box 390"/>
        <xdr:cNvSpPr txBox="1">
          <a:spLocks noChangeArrowheads="1"/>
        </xdr:cNvSpPr>
      </xdr:nvSpPr>
      <xdr:spPr bwMode="auto">
        <a:xfrm>
          <a:off x="46863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 name="Text Box 391"/>
        <xdr:cNvSpPr txBox="1">
          <a:spLocks noChangeArrowheads="1"/>
        </xdr:cNvSpPr>
      </xdr:nvSpPr>
      <xdr:spPr bwMode="auto">
        <a:xfrm>
          <a:off x="46863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 name="Text Box 392"/>
        <xdr:cNvSpPr txBox="1">
          <a:spLocks noChangeArrowheads="1"/>
        </xdr:cNvSpPr>
      </xdr:nvSpPr>
      <xdr:spPr bwMode="auto">
        <a:xfrm>
          <a:off x="46863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 name="Text Box 393"/>
        <xdr:cNvSpPr txBox="1">
          <a:spLocks noChangeArrowheads="1"/>
        </xdr:cNvSpPr>
      </xdr:nvSpPr>
      <xdr:spPr bwMode="auto">
        <a:xfrm>
          <a:off x="46863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 name="Text Box 394"/>
        <xdr:cNvSpPr txBox="1">
          <a:spLocks noChangeArrowheads="1"/>
        </xdr:cNvSpPr>
      </xdr:nvSpPr>
      <xdr:spPr bwMode="auto">
        <a:xfrm>
          <a:off x="46863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 name="Text Box 395"/>
        <xdr:cNvSpPr txBox="1">
          <a:spLocks noChangeArrowheads="1"/>
        </xdr:cNvSpPr>
      </xdr:nvSpPr>
      <xdr:spPr bwMode="auto">
        <a:xfrm>
          <a:off x="46863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 name="Text Box 396"/>
        <xdr:cNvSpPr txBox="1">
          <a:spLocks noChangeArrowheads="1"/>
        </xdr:cNvSpPr>
      </xdr:nvSpPr>
      <xdr:spPr bwMode="auto">
        <a:xfrm>
          <a:off x="46863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 name="Text Box 397"/>
        <xdr:cNvSpPr txBox="1">
          <a:spLocks noChangeArrowheads="1"/>
        </xdr:cNvSpPr>
      </xdr:nvSpPr>
      <xdr:spPr bwMode="auto">
        <a:xfrm>
          <a:off x="46863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 name="Text Box 398"/>
        <xdr:cNvSpPr txBox="1">
          <a:spLocks noChangeArrowheads="1"/>
        </xdr:cNvSpPr>
      </xdr:nvSpPr>
      <xdr:spPr bwMode="auto">
        <a:xfrm>
          <a:off x="46863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115</xdr:row>
      <xdr:rowOff>19051</xdr:rowOff>
    </xdr:to>
    <xdr:sp macro="" textlink="">
      <xdr:nvSpPr>
        <xdr:cNvPr id="24" name="Text Box 377"/>
        <xdr:cNvSpPr txBox="1">
          <a:spLocks noChangeArrowheads="1"/>
        </xdr:cNvSpPr>
      </xdr:nvSpPr>
      <xdr:spPr bwMode="auto">
        <a:xfrm>
          <a:off x="4686300" y="2171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115</xdr:row>
      <xdr:rowOff>19051</xdr:rowOff>
    </xdr:to>
    <xdr:sp macro="" textlink="">
      <xdr:nvSpPr>
        <xdr:cNvPr id="25" name="Text Box 378"/>
        <xdr:cNvSpPr txBox="1">
          <a:spLocks noChangeArrowheads="1"/>
        </xdr:cNvSpPr>
      </xdr:nvSpPr>
      <xdr:spPr bwMode="auto">
        <a:xfrm>
          <a:off x="4686300" y="2171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115</xdr:row>
      <xdr:rowOff>19051</xdr:rowOff>
    </xdr:to>
    <xdr:sp macro="" textlink="">
      <xdr:nvSpPr>
        <xdr:cNvPr id="26" name="Text Box 379"/>
        <xdr:cNvSpPr txBox="1">
          <a:spLocks noChangeArrowheads="1"/>
        </xdr:cNvSpPr>
      </xdr:nvSpPr>
      <xdr:spPr bwMode="auto">
        <a:xfrm>
          <a:off x="4686300" y="2171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115</xdr:row>
      <xdr:rowOff>19051</xdr:rowOff>
    </xdr:to>
    <xdr:sp macro="" textlink="">
      <xdr:nvSpPr>
        <xdr:cNvPr id="27" name="Text Box 380"/>
        <xdr:cNvSpPr txBox="1">
          <a:spLocks noChangeArrowheads="1"/>
        </xdr:cNvSpPr>
      </xdr:nvSpPr>
      <xdr:spPr bwMode="auto">
        <a:xfrm>
          <a:off x="4686300" y="2171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115</xdr:row>
      <xdr:rowOff>19051</xdr:rowOff>
    </xdr:to>
    <xdr:sp macro="" textlink="">
      <xdr:nvSpPr>
        <xdr:cNvPr id="28" name="Text Box 381"/>
        <xdr:cNvSpPr txBox="1">
          <a:spLocks noChangeArrowheads="1"/>
        </xdr:cNvSpPr>
      </xdr:nvSpPr>
      <xdr:spPr bwMode="auto">
        <a:xfrm>
          <a:off x="4686300" y="2171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115</xdr:row>
      <xdr:rowOff>19051</xdr:rowOff>
    </xdr:to>
    <xdr:sp macro="" textlink="">
      <xdr:nvSpPr>
        <xdr:cNvPr id="29" name="Text Box 382"/>
        <xdr:cNvSpPr txBox="1">
          <a:spLocks noChangeArrowheads="1"/>
        </xdr:cNvSpPr>
      </xdr:nvSpPr>
      <xdr:spPr bwMode="auto">
        <a:xfrm>
          <a:off x="4686300" y="2171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115</xdr:row>
      <xdr:rowOff>19051</xdr:rowOff>
    </xdr:to>
    <xdr:sp macro="" textlink="">
      <xdr:nvSpPr>
        <xdr:cNvPr id="30" name="Text Box 383"/>
        <xdr:cNvSpPr txBox="1">
          <a:spLocks noChangeArrowheads="1"/>
        </xdr:cNvSpPr>
      </xdr:nvSpPr>
      <xdr:spPr bwMode="auto">
        <a:xfrm>
          <a:off x="4686300" y="2171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115</xdr:row>
      <xdr:rowOff>19051</xdr:rowOff>
    </xdr:to>
    <xdr:sp macro="" textlink="">
      <xdr:nvSpPr>
        <xdr:cNvPr id="31" name="Text Box 384"/>
        <xdr:cNvSpPr txBox="1">
          <a:spLocks noChangeArrowheads="1"/>
        </xdr:cNvSpPr>
      </xdr:nvSpPr>
      <xdr:spPr bwMode="auto">
        <a:xfrm>
          <a:off x="4686300" y="2171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115</xdr:row>
      <xdr:rowOff>19051</xdr:rowOff>
    </xdr:to>
    <xdr:sp macro="" textlink="">
      <xdr:nvSpPr>
        <xdr:cNvPr id="32" name="Text Box 385"/>
        <xdr:cNvSpPr txBox="1">
          <a:spLocks noChangeArrowheads="1"/>
        </xdr:cNvSpPr>
      </xdr:nvSpPr>
      <xdr:spPr bwMode="auto">
        <a:xfrm>
          <a:off x="4686300" y="2171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115</xdr:row>
      <xdr:rowOff>19051</xdr:rowOff>
    </xdr:to>
    <xdr:sp macro="" textlink="">
      <xdr:nvSpPr>
        <xdr:cNvPr id="33" name="Text Box 386"/>
        <xdr:cNvSpPr txBox="1">
          <a:spLocks noChangeArrowheads="1"/>
        </xdr:cNvSpPr>
      </xdr:nvSpPr>
      <xdr:spPr bwMode="auto">
        <a:xfrm>
          <a:off x="4686300" y="2171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115</xdr:row>
      <xdr:rowOff>19051</xdr:rowOff>
    </xdr:to>
    <xdr:sp macro="" textlink="">
      <xdr:nvSpPr>
        <xdr:cNvPr id="34" name="Text Box 387"/>
        <xdr:cNvSpPr txBox="1">
          <a:spLocks noChangeArrowheads="1"/>
        </xdr:cNvSpPr>
      </xdr:nvSpPr>
      <xdr:spPr bwMode="auto">
        <a:xfrm>
          <a:off x="4686300" y="2171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115</xdr:row>
      <xdr:rowOff>19051</xdr:rowOff>
    </xdr:to>
    <xdr:sp macro="" textlink="">
      <xdr:nvSpPr>
        <xdr:cNvPr id="35" name="Text Box 388"/>
        <xdr:cNvSpPr txBox="1">
          <a:spLocks noChangeArrowheads="1"/>
        </xdr:cNvSpPr>
      </xdr:nvSpPr>
      <xdr:spPr bwMode="auto">
        <a:xfrm>
          <a:off x="4686300" y="2171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xdr:row>
      <xdr:rowOff>0</xdr:rowOff>
    </xdr:from>
    <xdr:to>
      <xdr:col>4</xdr:col>
      <xdr:colOff>85725</xdr:colOff>
      <xdr:row>116</xdr:row>
      <xdr:rowOff>19048</xdr:rowOff>
    </xdr:to>
    <xdr:sp macro="" textlink="">
      <xdr:nvSpPr>
        <xdr:cNvPr id="36" name="Text Box 389"/>
        <xdr:cNvSpPr txBox="1">
          <a:spLocks noChangeArrowheads="1"/>
        </xdr:cNvSpPr>
      </xdr:nvSpPr>
      <xdr:spPr bwMode="auto">
        <a:xfrm>
          <a:off x="4686300" y="2190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xdr:row>
      <xdr:rowOff>0</xdr:rowOff>
    </xdr:from>
    <xdr:to>
      <xdr:col>4</xdr:col>
      <xdr:colOff>85725</xdr:colOff>
      <xdr:row>116</xdr:row>
      <xdr:rowOff>19048</xdr:rowOff>
    </xdr:to>
    <xdr:sp macro="" textlink="">
      <xdr:nvSpPr>
        <xdr:cNvPr id="37" name="Text Box 390"/>
        <xdr:cNvSpPr txBox="1">
          <a:spLocks noChangeArrowheads="1"/>
        </xdr:cNvSpPr>
      </xdr:nvSpPr>
      <xdr:spPr bwMode="auto">
        <a:xfrm>
          <a:off x="4686300" y="2190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xdr:row>
      <xdr:rowOff>0</xdr:rowOff>
    </xdr:from>
    <xdr:to>
      <xdr:col>4</xdr:col>
      <xdr:colOff>85725</xdr:colOff>
      <xdr:row>116</xdr:row>
      <xdr:rowOff>19048</xdr:rowOff>
    </xdr:to>
    <xdr:sp macro="" textlink="">
      <xdr:nvSpPr>
        <xdr:cNvPr id="38" name="Text Box 391"/>
        <xdr:cNvSpPr txBox="1">
          <a:spLocks noChangeArrowheads="1"/>
        </xdr:cNvSpPr>
      </xdr:nvSpPr>
      <xdr:spPr bwMode="auto">
        <a:xfrm>
          <a:off x="4686300" y="2190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xdr:row>
      <xdr:rowOff>0</xdr:rowOff>
    </xdr:from>
    <xdr:to>
      <xdr:col>4</xdr:col>
      <xdr:colOff>85725</xdr:colOff>
      <xdr:row>116</xdr:row>
      <xdr:rowOff>19048</xdr:rowOff>
    </xdr:to>
    <xdr:sp macro="" textlink="">
      <xdr:nvSpPr>
        <xdr:cNvPr id="39" name="Text Box 392"/>
        <xdr:cNvSpPr txBox="1">
          <a:spLocks noChangeArrowheads="1"/>
        </xdr:cNvSpPr>
      </xdr:nvSpPr>
      <xdr:spPr bwMode="auto">
        <a:xfrm>
          <a:off x="4686300" y="2190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xdr:row>
      <xdr:rowOff>0</xdr:rowOff>
    </xdr:from>
    <xdr:to>
      <xdr:col>4</xdr:col>
      <xdr:colOff>85725</xdr:colOff>
      <xdr:row>116</xdr:row>
      <xdr:rowOff>19048</xdr:rowOff>
    </xdr:to>
    <xdr:sp macro="" textlink="">
      <xdr:nvSpPr>
        <xdr:cNvPr id="40" name="Text Box 393"/>
        <xdr:cNvSpPr txBox="1">
          <a:spLocks noChangeArrowheads="1"/>
        </xdr:cNvSpPr>
      </xdr:nvSpPr>
      <xdr:spPr bwMode="auto">
        <a:xfrm>
          <a:off x="4686300" y="2190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xdr:row>
      <xdr:rowOff>0</xdr:rowOff>
    </xdr:from>
    <xdr:to>
      <xdr:col>4</xdr:col>
      <xdr:colOff>85725</xdr:colOff>
      <xdr:row>116</xdr:row>
      <xdr:rowOff>19048</xdr:rowOff>
    </xdr:to>
    <xdr:sp macro="" textlink="">
      <xdr:nvSpPr>
        <xdr:cNvPr id="41" name="Text Box 394"/>
        <xdr:cNvSpPr txBox="1">
          <a:spLocks noChangeArrowheads="1"/>
        </xdr:cNvSpPr>
      </xdr:nvSpPr>
      <xdr:spPr bwMode="auto">
        <a:xfrm>
          <a:off x="4686300" y="2190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xdr:row>
      <xdr:rowOff>0</xdr:rowOff>
    </xdr:from>
    <xdr:to>
      <xdr:col>4</xdr:col>
      <xdr:colOff>85725</xdr:colOff>
      <xdr:row>116</xdr:row>
      <xdr:rowOff>19048</xdr:rowOff>
    </xdr:to>
    <xdr:sp macro="" textlink="">
      <xdr:nvSpPr>
        <xdr:cNvPr id="42" name="Text Box 395"/>
        <xdr:cNvSpPr txBox="1">
          <a:spLocks noChangeArrowheads="1"/>
        </xdr:cNvSpPr>
      </xdr:nvSpPr>
      <xdr:spPr bwMode="auto">
        <a:xfrm>
          <a:off x="4686300" y="2190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xdr:row>
      <xdr:rowOff>0</xdr:rowOff>
    </xdr:from>
    <xdr:to>
      <xdr:col>4</xdr:col>
      <xdr:colOff>85725</xdr:colOff>
      <xdr:row>116</xdr:row>
      <xdr:rowOff>19048</xdr:rowOff>
    </xdr:to>
    <xdr:sp macro="" textlink="">
      <xdr:nvSpPr>
        <xdr:cNvPr id="43" name="Text Box 396"/>
        <xdr:cNvSpPr txBox="1">
          <a:spLocks noChangeArrowheads="1"/>
        </xdr:cNvSpPr>
      </xdr:nvSpPr>
      <xdr:spPr bwMode="auto">
        <a:xfrm>
          <a:off x="4686300" y="2190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xdr:row>
      <xdr:rowOff>0</xdr:rowOff>
    </xdr:from>
    <xdr:to>
      <xdr:col>4</xdr:col>
      <xdr:colOff>85725</xdr:colOff>
      <xdr:row>116</xdr:row>
      <xdr:rowOff>19048</xdr:rowOff>
    </xdr:to>
    <xdr:sp macro="" textlink="">
      <xdr:nvSpPr>
        <xdr:cNvPr id="44" name="Text Box 397"/>
        <xdr:cNvSpPr txBox="1">
          <a:spLocks noChangeArrowheads="1"/>
        </xdr:cNvSpPr>
      </xdr:nvSpPr>
      <xdr:spPr bwMode="auto">
        <a:xfrm>
          <a:off x="4686300" y="2190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xdr:row>
      <xdr:rowOff>0</xdr:rowOff>
    </xdr:from>
    <xdr:to>
      <xdr:col>4</xdr:col>
      <xdr:colOff>85725</xdr:colOff>
      <xdr:row>116</xdr:row>
      <xdr:rowOff>19048</xdr:rowOff>
    </xdr:to>
    <xdr:sp macro="" textlink="">
      <xdr:nvSpPr>
        <xdr:cNvPr id="45" name="Text Box 398"/>
        <xdr:cNvSpPr txBox="1">
          <a:spLocks noChangeArrowheads="1"/>
        </xdr:cNvSpPr>
      </xdr:nvSpPr>
      <xdr:spPr bwMode="auto">
        <a:xfrm>
          <a:off x="4686300" y="2190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6" name="Text Box 258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7" name="Text Box 258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8" name="Text Box 258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9" name="Text Box 258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0" name="Text Box 258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1" name="Text Box 259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2" name="Text Box 259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3" name="Text Box 259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4" name="Text Box 259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5" name="Text Box 259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6" name="Text Box 259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7" name="Text Box 259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8" name="Text Box 259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9" name="Text Box 259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0" name="Text Box 259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1" name="Text Box 260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2" name="Text Box 260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3" name="Text Box 260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4" name="Text Box 260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5" name="Text Box 260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6" name="Text Box 260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7" name="Text Box 260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8" name="Text Box 260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9" name="Text Box 260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0" name="Text Box 260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1" name="Text Box 261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2" name="Text Box 261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3" name="Text Box 261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4" name="Text Box 261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5" name="Text Box 261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6" name="Text Box 261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7" name="Text Box 261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8" name="Text Box 261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9" name="Text Box 261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0" name="Text Box 261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1" name="Text Box 262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2" name="Text Box 262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3" name="Text Box 262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4" name="Text Box 262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5" name="Text Box 262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6" name="Text Box 262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7" name="Text Box 262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8" name="Text Box 262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9" name="Text Box 262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0" name="Text Box 262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1" name="Text Box 263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2" name="Text Box 263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3" name="Text Box 263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4" name="Text Box 263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5" name="Text Box 263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6" name="Text Box 263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7" name="Text Box 263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8" name="Text Box 263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9" name="Text Box 263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0" name="Text Box 263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1" name="Text Box 264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2" name="Text Box 264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3" name="Text Box 264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4" name="Text Box 264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5" name="Text Box 264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6" name="Text Box 268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7" name="Text Box 268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8" name="Text Box 268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9" name="Text Box 269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0" name="Text Box 269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1" name="Text Box 269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2" name="Text Box 269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3" name="Text Box 269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4" name="Text Box 269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5" name="Text Box 269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6" name="Text Box 269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7" name="Text Box 269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8" name="Text Box 269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9" name="Text Box 270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0" name="Text Box 270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1" name="Text Box 270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2" name="Text Box 270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3" name="Text Box 270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4" name="Text Box 270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5" name="Text Box 270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6" name="Text Box 270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7" name="Text Box 270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8" name="Text Box 270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9" name="Text Box 271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0" name="Text Box 271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1" name="Text Box 271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2" name="Text Box 271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3" name="Text Box 271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4" name="Text Box 271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5" name="Text Box 271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6" name="Text Box 271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7" name="Text Box 271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8" name="Text Box 271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9" name="Text Box 272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0" name="Text Box 272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1" name="Text Box 272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2" name="Text Box 272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3" name="Text Box 272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4" name="Text Box 272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5" name="Text Box 272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6" name="Text Box 272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7" name="Text Box 272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8" name="Text Box 272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9" name="Text Box 273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0" name="Text Box 273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1" name="Text Box 273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2" name="Text Box 273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3" name="Text Box 273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4" name="Text Box 273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5" name="Text Box 273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6" name="Text Box 273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7" name="Text Box 273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8" name="Text Box 273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9" name="Text Box 274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0" name="Text Box 274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1" name="Text Box 274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2" name="Text Box 274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3" name="Text Box 274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4" name="Text Box 274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5" name="Text Box 274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6" name="Text Box 274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7" name="Text Box 274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8" name="Text Box 274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9" name="Text Box 275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0" name="Text Box 275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1" name="Text Box 275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2" name="Text Box 275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3" name="Text Box 275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4" name="Text Box 275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5" name="Text Box 275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6" name="Text Box 275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7" name="Text Box 275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8" name="Text Box 275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9" name="Text Box 276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0" name="Text Box 276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1" name="Text Box 276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2" name="Text Box 276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3" name="Text Box 276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4" name="Text Box 276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5" name="Text Box 276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6" name="Text Box 276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7" name="Text Box 276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8" name="Text Box 276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9" name="Text Box 277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0" name="Text Box 277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1" name="Text Box 277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2" name="Text Box 277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3" name="Text Box 277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4" name="Text Box 277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5" name="Text Box 277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6" name="Text Box 277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7" name="Text Box 277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8" name="Text Box 277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9" name="Text Box 278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0" name="Text Box 278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1" name="Text Box 278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2" name="Text Box 278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3" name="Text Box 278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4" name="Text Box 278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5" name="Text Box 278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6" name="Text Box 278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7" name="Text Box 278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8" name="Text Box 278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9" name="Text Box 279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0" name="Text Box 279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1" name="Text Box 279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2" name="Text Box 279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3" name="Text Box 279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4" name="Text Box 279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5" name="Text Box 279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6" name="Text Box 279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7" name="Text Box 279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8" name="Text Box 279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9" name="Text Box 280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0" name="Text Box 280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1" name="Text Box 280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2" name="Text Box 280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3" name="Text Box 280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4" name="Text Box 280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5" name="Text Box 280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6" name="Text Box 280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7" name="Text Box 280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8" name="Text Box 280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9" name="Text Box 281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0" name="Text Box 281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1" name="Text Box 281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2" name="Text Box 281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3" name="Text Box 281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4" name="Text Box 281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5" name="Text Box 281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6" name="Text Box 281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7" name="Text Box 281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8" name="Text Box 281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9" name="Text Box 282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0" name="Text Box 282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1" name="Text Box 282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2" name="Text Box 282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3" name="Text Box 282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4" name="Text Box 282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5" name="Text Box 282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6" name="Text Box 282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7" name="Text Box 282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8" name="Text Box 282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9" name="Text Box 283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0" name="Text Box 283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1" name="Text Box 283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2" name="Text Box 283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3" name="Text Box 283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4" name="Text Box 283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5" name="Text Box 283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6" name="Text Box 283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7" name="Text Box 283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8" name="Text Box 283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9" name="Text Box 284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0" name="Text Box 284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1" name="Text Box 284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2" name="Text Box 284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3" name="Text Box 284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4" name="Text Box 284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5" name="Text Box 284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6" name="Text Box 284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7" name="Text Box 284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8" name="Text Box 284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9" name="Text Box 285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0" name="Text Box 285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1" name="Text Box 285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2" name="Text Box 285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3" name="Text Box 285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4" name="Text Box 285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5" name="Text Box 285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6" name="Text Box 285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7" name="Text Box 285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8" name="Text Box 285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9" name="Text Box 286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80" name="Text Box 286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81" name="Text Box 286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82" name="Text Box 286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83" name="Text Box 286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84" name="Text Box 286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85" name="Text Box 286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86" name="Text Box 286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87" name="Text Box 286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88" name="Text Box 286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89" name="Text Box 287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90" name="Text Box 287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91" name="Text Box 287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92" name="Text Box 287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93" name="Text Box 287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94" name="Text Box 287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95" name="Text Box 287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96" name="Text Box 287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97" name="Text Box 287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98" name="Text Box 287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99" name="Text Box 288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00" name="Text Box 288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01" name="Text Box 288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02" name="Text Box 288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03" name="Text Box 288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04" name="Text Box 288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05" name="Text Box 288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06" name="Text Box 288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07" name="Text Box 288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08" name="Text Box 288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09" name="Text Box 289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10" name="Text Box 289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11" name="Text Box 289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12" name="Text Box 289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13" name="Text Box 289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14" name="Text Box 289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15" name="Text Box 289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16" name="Text Box 289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17" name="Text Box 289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18" name="Text Box 289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19" name="Text Box 290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20" name="Text Box 290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21" name="Text Box 290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22" name="Text Box 290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23" name="Text Box 290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24" name="Text Box 290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25" name="Text Box 290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26" name="Text Box 290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27" name="Text Box 290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28" name="Text Box 290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29" name="Text Box 291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30" name="Text Box 291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31" name="Text Box 291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32" name="Text Box 291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33" name="Text Box 291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34" name="Text Box 291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35" name="Text Box 291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36" name="Text Box 291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37" name="Text Box 291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38" name="Text Box 291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39" name="Text Box 292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40" name="Text Box 292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41" name="Text Box 292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42" name="Text Box 292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43" name="Text Box 292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44" name="Text Box 292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45" name="Text Box 292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46" name="Text Box 292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47" name="Text Box 292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48" name="Text Box 292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49" name="Text Box 293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50" name="Text Box 293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51" name="Text Box 293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52" name="Text Box 293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53" name="Text Box 293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54" name="Text Box 293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55" name="Text Box 293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56" name="Text Box 293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57" name="Text Box 293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58" name="Text Box 293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59" name="Text Box 294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60" name="Text Box 294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61" name="Text Box 294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62" name="Text Box 294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63" name="Text Box 294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64" name="Text Box 294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65" name="Text Box 294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66" name="Text Box 294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67" name="Text Box 294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68" name="Text Box 294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69" name="Text Box 295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70" name="Text Box 295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71" name="Text Box 295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72" name="Text Box 295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73" name="Text Box 295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74" name="Text Box 295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75" name="Text Box 295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76" name="Text Box 295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77" name="Text Box 295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78" name="Text Box 295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79" name="Text Box 296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80" name="Text Box 296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81" name="Text Box 296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82" name="Text Box 296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83" name="Text Box 296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84" name="Text Box 296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85" name="Text Box 296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86" name="Text Box 296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87" name="Text Box 296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88" name="Text Box 296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89" name="Text Box 297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90" name="Text Box 297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91" name="Text Box 297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92" name="Text Box 297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93" name="Text Box 297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94" name="Text Box 297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95" name="Text Box 297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96" name="Text Box 297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97" name="Text Box 297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98" name="Text Box 297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399" name="Text Box 298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00" name="Text Box 298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01" name="Text Box 298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02" name="Text Box 298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03" name="Text Box 298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04" name="Text Box 298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05" name="Text Box 298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06" name="Text Box 298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07" name="Text Box 298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08" name="Text Box 298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09" name="Text Box 299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10" name="Text Box 299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11" name="Text Box 299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12" name="Text Box 299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13" name="Text Box 299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14" name="Text Box 299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15" name="Text Box 299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16" name="Text Box 299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17" name="Text Box 299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18" name="Text Box 299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19" name="Text Box 300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20" name="Text Box 300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21" name="Text Box 300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22" name="Text Box 300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23" name="Text Box 300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24" name="Text Box 300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25" name="Text Box 300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26" name="Text Box 300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27" name="Text Box 300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28" name="Text Box 300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29" name="Text Box 301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30" name="Text Box 301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31" name="Text Box 301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32" name="Text Box 301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33" name="Text Box 301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34" name="Text Box 301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35" name="Text Box 301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36" name="Text Box 301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37" name="Text Box 301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38" name="Text Box 301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39" name="Text Box 302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40" name="Text Box 302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41" name="Text Box 302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42" name="Text Box 302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43" name="Text Box 302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44" name="Text Box 302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45" name="Text Box 302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46" name="Text Box 302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47" name="Text Box 302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48" name="Text Box 302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49" name="Text Box 303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50" name="Text Box 303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51" name="Text Box 303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52" name="Text Box 303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53" name="Text Box 303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54" name="Text Box 303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55" name="Text Box 303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56" name="Text Box 303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57" name="Text Box 303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58" name="Text Box 303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59" name="Text Box 304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60" name="Text Box 304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61" name="Text Box 304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62" name="Text Box 304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63" name="Text Box 304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64" name="Text Box 304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65" name="Text Box 304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66" name="Text Box 304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67" name="Text Box 304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68" name="Text Box 304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69" name="Text Box 305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70" name="Text Box 305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71" name="Text Box 305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72" name="Text Box 305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73" name="Text Box 305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74" name="Text Box 305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75" name="Text Box 305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76" name="Text Box 305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77" name="Text Box 305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78" name="Text Box 305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79" name="Text Box 306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80" name="Text Box 306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81" name="Text Box 306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82" name="Text Box 306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83" name="Text Box 306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84" name="Text Box 306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85" name="Text Box 306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86" name="Text Box 306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87" name="Text Box 306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88" name="Text Box 306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89" name="Text Box 307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90" name="Text Box 307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91" name="Text Box 307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92" name="Text Box 307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93" name="Text Box 307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94" name="Text Box 307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95" name="Text Box 307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96" name="Text Box 307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97" name="Text Box 307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98" name="Text Box 307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499" name="Text Box 308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00" name="Text Box 308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01" name="Text Box 308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02" name="Text Box 308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03" name="Text Box 308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04" name="Text Box 308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05" name="Text Box 308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06" name="Text Box 308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07" name="Text Box 308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08" name="Text Box 308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09" name="Text Box 309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10" name="Text Box 309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11" name="Text Box 309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12" name="Text Box 309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13" name="Text Box 309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14" name="Text Box 309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15" name="Text Box 309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16" name="Text Box 309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17" name="Text Box 309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18" name="Text Box 309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19" name="Text Box 310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20" name="Text Box 310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21" name="Text Box 310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22" name="Text Box 310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23" name="Text Box 310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24" name="Text Box 310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25" name="Text Box 310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26" name="Text Box 310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27" name="Text Box 310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28" name="Text Box 310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29" name="Text Box 311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30" name="Text Box 311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31" name="Text Box 311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32" name="Text Box 311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33" name="Text Box 311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34" name="Text Box 311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35" name="Text Box 311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36" name="Text Box 311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37" name="Text Box 311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38" name="Text Box 311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39" name="Text Box 312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40" name="Text Box 312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41" name="Text Box 312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42" name="Text Box 312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43" name="Text Box 312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44" name="Text Box 312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45" name="Text Box 312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46" name="Text Box 312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47" name="Text Box 312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48" name="Text Box 312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49" name="Text Box 313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50" name="Text Box 313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51" name="Text Box 313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52" name="Text Box 313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53" name="Text Box 313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54" name="Text Box 313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55" name="Text Box 313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56" name="Text Box 313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57" name="Text Box 313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58" name="Text Box 313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59" name="Text Box 314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60" name="Text Box 314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61" name="Text Box 314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62" name="Text Box 314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63" name="Text Box 314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64" name="Text Box 314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65" name="Text Box 314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66" name="Text Box 314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67" name="Text Box 314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68" name="Text Box 314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69" name="Text Box 315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70" name="Text Box 315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71" name="Text Box 315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72" name="Text Box 315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73" name="Text Box 315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74" name="Text Box 315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75" name="Text Box 315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76" name="Text Box 315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77" name="Text Box 315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78" name="Text Box 315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79" name="Text Box 316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80" name="Text Box 316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81" name="Text Box 316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82" name="Text Box 316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83" name="Text Box 316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84" name="Text Box 316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85" name="Text Box 316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86" name="Text Box 316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87" name="Text Box 316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88" name="Text Box 316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89" name="Text Box 317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90" name="Text Box 317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91" name="Text Box 317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92" name="Text Box 317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93" name="Text Box 317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94" name="Text Box 317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95" name="Text Box 317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96" name="Text Box 317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97" name="Text Box 317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98" name="Text Box 317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599" name="Text Box 318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00" name="Text Box 318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01" name="Text Box 318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02" name="Text Box 318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03" name="Text Box 318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04" name="Text Box 318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05" name="Text Box 318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06" name="Text Box 318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07" name="Text Box 318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08" name="Text Box 318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09" name="Text Box 319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10" name="Text Box 319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11" name="Text Box 319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12" name="Text Box 319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13" name="Text Box 319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14" name="Text Box 319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15" name="Text Box 319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16" name="Text Box 319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17" name="Text Box 319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18" name="Text Box 319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19" name="Text Box 320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20" name="Text Box 320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21" name="Text Box 320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22" name="Text Box 320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23" name="Text Box 320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24" name="Text Box 320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25" name="Text Box 320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26" name="Text Box 320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27" name="Text Box 320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28" name="Text Box 320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29" name="Text Box 321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30" name="Text Box 321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31" name="Text Box 321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32" name="Text Box 321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33" name="Text Box 321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34" name="Text Box 321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35" name="Text Box 321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36" name="Text Box 321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37" name="Text Box 321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38" name="Text Box 321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39" name="Text Box 322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40" name="Text Box 322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41" name="Text Box 322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42" name="Text Box 322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43" name="Text Box 322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44" name="Text Box 322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45" name="Text Box 322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46" name="Text Box 322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47" name="Text Box 322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48" name="Text Box 322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49" name="Text Box 323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50" name="Text Box 323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51" name="Text Box 323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52" name="Text Box 323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53" name="Text Box 323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54" name="Text Box 323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55" name="Text Box 323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56" name="Text Box 323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57" name="Text Box 323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58" name="Text Box 323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59" name="Text Box 324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60" name="Text Box 324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61" name="Text Box 324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62" name="Text Box 324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63" name="Text Box 324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64" name="Text Box 324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65" name="Text Box 324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66" name="Text Box 324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67" name="Text Box 324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68" name="Text Box 324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69" name="Text Box 325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70" name="Text Box 325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71" name="Text Box 325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72" name="Text Box 325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73" name="Text Box 325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74" name="Text Box 325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75" name="Text Box 325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76" name="Text Box 325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77" name="Text Box 325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78" name="Text Box 325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79" name="Text Box 326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80" name="Text Box 326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81" name="Text Box 326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82" name="Text Box 326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83" name="Text Box 326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84" name="Text Box 326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85" name="Text Box 326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86" name="Text Box 326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87" name="Text Box 326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88" name="Text Box 326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89" name="Text Box 327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90" name="Text Box 327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91" name="Text Box 327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92" name="Text Box 327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93" name="Text Box 327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94" name="Text Box 327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95" name="Text Box 327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96" name="Text Box 327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97" name="Text Box 327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98" name="Text Box 327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699" name="Text Box 328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00" name="Text Box 328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01" name="Text Box 328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02" name="Text Box 328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03" name="Text Box 328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04" name="Text Box 328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05" name="Text Box 328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06" name="Text Box 328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07" name="Text Box 328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08" name="Text Box 328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09" name="Text Box 329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10" name="Text Box 329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11" name="Text Box 329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12" name="Text Box 329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13" name="Text Box 329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14" name="Text Box 329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15" name="Text Box 329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16" name="Text Box 329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17" name="Text Box 329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18" name="Text Box 329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19" name="Text Box 330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20" name="Text Box 330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21" name="Text Box 330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22" name="Text Box 330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23" name="Text Box 330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24" name="Text Box 330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25" name="Text Box 330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26" name="Text Box 330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27" name="Text Box 330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28" name="Text Box 330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29" name="Text Box 331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30" name="Text Box 331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31" name="Text Box 331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32" name="Text Box 331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33" name="Text Box 331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34" name="Text Box 331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35" name="Text Box 331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36" name="Text Box 331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37" name="Text Box 331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38" name="Text Box 331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39" name="Text Box 332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40" name="Text Box 332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41" name="Text Box 332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42" name="Text Box 332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43" name="Text Box 332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44" name="Text Box 332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45" name="Text Box 332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46" name="Text Box 332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47" name="Text Box 332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48" name="Text Box 332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49" name="Text Box 333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50" name="Text Box 333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51" name="Text Box 333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52" name="Text Box 333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53" name="Text Box 333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54" name="Text Box 333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55" name="Text Box 333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56" name="Text Box 333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57" name="Text Box 333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58" name="Text Box 333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59" name="Text Box 334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60" name="Text Box 334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61" name="Text Box 334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62" name="Text Box 334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63" name="Text Box 334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64" name="Text Box 334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65" name="Text Box 334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66" name="Text Box 334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67" name="Text Box 334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68" name="Text Box 334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69" name="Text Box 335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70" name="Text Box 335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71" name="Text Box 335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72" name="Text Box 335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73" name="Text Box 335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74" name="Text Box 335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75" name="Text Box 335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76" name="Text Box 335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77" name="Text Box 335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78" name="Text Box 335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79" name="Text Box 336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80" name="Text Box 336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81" name="Text Box 336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82" name="Text Box 336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83" name="Text Box 336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84" name="Text Box 336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85" name="Text Box 336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86" name="Text Box 336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87" name="Text Box 336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88" name="Text Box 336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89" name="Text Box 337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90" name="Text Box 337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91" name="Text Box 337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92" name="Text Box 337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93" name="Text Box 337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94" name="Text Box 337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95" name="Text Box 337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96" name="Text Box 337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97" name="Text Box 337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98" name="Text Box 337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799" name="Text Box 338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00" name="Text Box 338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01" name="Text Box 338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02" name="Text Box 338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03" name="Text Box 338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04" name="Text Box 338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05" name="Text Box 338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06" name="Text Box 338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07" name="Text Box 338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08" name="Text Box 338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09" name="Text Box 339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10" name="Text Box 339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11" name="Text Box 339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12" name="Text Box 339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13" name="Text Box 339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14" name="Text Box 339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15" name="Text Box 339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16" name="Text Box 339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17" name="Text Box 339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18" name="Text Box 339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19" name="Text Box 340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20" name="Text Box 340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21" name="Text Box 340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22" name="Text Box 340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23" name="Text Box 340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24" name="Text Box 340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25" name="Text Box 340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26" name="Text Box 340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27" name="Text Box 340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28" name="Text Box 340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29" name="Text Box 341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30" name="Text Box 341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31" name="Text Box 341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32" name="Text Box 341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33" name="Text Box 341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34" name="Text Box 341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35" name="Text Box 341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36" name="Text Box 341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37" name="Text Box 341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38" name="Text Box 341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39" name="Text Box 342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40" name="Text Box 342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41" name="Text Box 342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42" name="Text Box 342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43" name="Text Box 342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44" name="Text Box 342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45" name="Text Box 342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46" name="Text Box 342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47" name="Text Box 342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48" name="Text Box 342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49" name="Text Box 343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50" name="Text Box 343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51" name="Text Box 343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52" name="Text Box 343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53" name="Text Box 343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54" name="Text Box 343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55" name="Text Box 343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56" name="Text Box 343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57" name="Text Box 343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58" name="Text Box 343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59" name="Text Box 344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60" name="Text Box 344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61" name="Text Box 344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62" name="Text Box 344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63" name="Text Box 344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64" name="Text Box 344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65" name="Text Box 344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66" name="Text Box 344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67" name="Text Box 344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68" name="Text Box 344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69" name="Text Box 345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70" name="Text Box 345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71" name="Text Box 345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72" name="Text Box 345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73" name="Text Box 345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74" name="Text Box 345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75" name="Text Box 345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76" name="Text Box 345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77" name="Text Box 345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78" name="Text Box 345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79" name="Text Box 346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80" name="Text Box 346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81" name="Text Box 346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82" name="Text Box 346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83" name="Text Box 346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84" name="Text Box 346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85" name="Text Box 346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86" name="Text Box 346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87" name="Text Box 346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88" name="Text Box 346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89" name="Text Box 347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90" name="Text Box 347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91" name="Text Box 347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92" name="Text Box 347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93" name="Text Box 347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94" name="Text Box 347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95" name="Text Box 347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96" name="Text Box 347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97" name="Text Box 347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98" name="Text Box 347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899" name="Text Box 348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00" name="Text Box 348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01" name="Text Box 348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02" name="Text Box 348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03" name="Text Box 348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04" name="Text Box 348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05" name="Text Box 348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06" name="Text Box 348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07" name="Text Box 348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08" name="Text Box 348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09" name="Text Box 349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10" name="Text Box 349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11" name="Text Box 349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12" name="Text Box 349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13" name="Text Box 349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14" name="Text Box 349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15" name="Text Box 349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16" name="Text Box 349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17" name="Text Box 349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18" name="Text Box 349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19" name="Text Box 350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20" name="Text Box 350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21" name="Text Box 350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22" name="Text Box 350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23" name="Text Box 350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24" name="Text Box 350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25" name="Text Box 350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26" name="Text Box 350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27" name="Text Box 350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28" name="Text Box 350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29" name="Text Box 351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30" name="Text Box 351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31" name="Text Box 351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32" name="Text Box 351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33" name="Text Box 351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34" name="Text Box 351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35" name="Text Box 351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36" name="Text Box 351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37" name="Text Box 351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38" name="Text Box 351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39" name="Text Box 352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40" name="Text Box 352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41" name="Text Box 352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42" name="Text Box 352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43" name="Text Box 352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44" name="Text Box 352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45" name="Text Box 352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46" name="Text Box 352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47" name="Text Box 352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48" name="Text Box 352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49" name="Text Box 353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50" name="Text Box 353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51" name="Text Box 353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52" name="Text Box 353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53" name="Text Box 353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54" name="Text Box 353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55" name="Text Box 353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56" name="Text Box 353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57" name="Text Box 353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58" name="Text Box 353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59" name="Text Box 354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60" name="Text Box 354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61" name="Text Box 354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62" name="Text Box 354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63" name="Text Box 354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64" name="Text Box 354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65" name="Text Box 354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66" name="Text Box 354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67" name="Text Box 354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68" name="Text Box 354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69" name="Text Box 355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70" name="Text Box 355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71" name="Text Box 355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72" name="Text Box 355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73" name="Text Box 355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74" name="Text Box 355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75" name="Text Box 355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76" name="Text Box 355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77" name="Text Box 355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78" name="Text Box 355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79" name="Text Box 356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80" name="Text Box 356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81" name="Text Box 356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82" name="Text Box 356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83" name="Text Box 356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84" name="Text Box 356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85" name="Text Box 356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86" name="Text Box 356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87" name="Text Box 356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88" name="Text Box 356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89" name="Text Box 357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90" name="Text Box 357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91" name="Text Box 357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92" name="Text Box 357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93" name="Text Box 357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94" name="Text Box 357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95" name="Text Box 357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96" name="Text Box 357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97" name="Text Box 357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98" name="Text Box 357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999" name="Text Box 358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00" name="Text Box 358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01" name="Text Box 358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02" name="Text Box 358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03" name="Text Box 358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04" name="Text Box 358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05" name="Text Box 358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06" name="Text Box 358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07" name="Text Box 358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08" name="Text Box 358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09" name="Text Box 359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10" name="Text Box 359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11" name="Text Box 359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12" name="Text Box 359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13" name="Text Box 359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14" name="Text Box 359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15" name="Text Box 359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16" name="Text Box 359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17" name="Text Box 359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18" name="Text Box 359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19" name="Text Box 360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20" name="Text Box 360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21" name="Text Box 360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22" name="Text Box 360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23" name="Text Box 360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24" name="Text Box 360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25" name="Text Box 360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26" name="Text Box 360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27" name="Text Box 360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28" name="Text Box 360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29" name="Text Box 361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30" name="Text Box 361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31" name="Text Box 361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32" name="Text Box 361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33" name="Text Box 361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34" name="Text Box 361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35" name="Text Box 361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36" name="Text Box 361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37" name="Text Box 361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38" name="Text Box 361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39" name="Text Box 362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40" name="Text Box 362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41" name="Text Box 362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42" name="Text Box 362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43" name="Text Box 362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44" name="Text Box 362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45" name="Text Box 362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46" name="Text Box 362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47" name="Text Box 362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48" name="Text Box 362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49" name="Text Box 363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50" name="Text Box 363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51" name="Text Box 363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52" name="Text Box 363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53" name="Text Box 363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54" name="Text Box 363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55" name="Text Box 363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56" name="Text Box 363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57" name="Text Box 363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58" name="Text Box 363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59" name="Text Box 364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60" name="Text Box 364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61" name="Text Box 364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62" name="Text Box 364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63" name="Text Box 364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64" name="Text Box 364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65" name="Text Box 364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66" name="Text Box 364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67" name="Text Box 364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68" name="Text Box 364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69" name="Text Box 365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70" name="Text Box 365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71" name="Text Box 365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72" name="Text Box 365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73" name="Text Box 365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74" name="Text Box 365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75" name="Text Box 365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76" name="Text Box 365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77" name="Text Box 365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78" name="Text Box 365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79" name="Text Box 366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80" name="Text Box 366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81" name="Text Box 366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82" name="Text Box 366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83" name="Text Box 366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84" name="Text Box 366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85" name="Text Box 366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86" name="Text Box 366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87" name="Text Box 366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88" name="Text Box 366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89" name="Text Box 367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90" name="Text Box 367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91" name="Text Box 367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92" name="Text Box 367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93" name="Text Box 367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94" name="Text Box 367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95" name="Text Box 367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96" name="Text Box 367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97" name="Text Box 367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98" name="Text Box 367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099" name="Text Box 368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00" name="Text Box 368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01" name="Text Box 368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02" name="Text Box 368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03" name="Text Box 368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04" name="Text Box 368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05" name="Text Box 368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06" name="Text Box 368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07" name="Text Box 368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08" name="Text Box 368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09" name="Text Box 369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10" name="Text Box 369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11" name="Text Box 369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12" name="Text Box 369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13" name="Text Box 369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14" name="Text Box 369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15" name="Text Box 369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16" name="Text Box 369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17" name="Text Box 369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18" name="Text Box 369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19" name="Text Box 370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20" name="Text Box 370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21" name="Text Box 370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22" name="Text Box 370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23" name="Text Box 370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24" name="Text Box 370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25" name="Text Box 370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26" name="Text Box 370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27" name="Text Box 370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28" name="Text Box 370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29" name="Text Box 371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30" name="Text Box 371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31" name="Text Box 371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32" name="Text Box 371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33" name="Text Box 371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34" name="Text Box 371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35" name="Text Box 371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36" name="Text Box 371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37" name="Text Box 371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38" name="Text Box 371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39" name="Text Box 372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40" name="Text Box 372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41" name="Text Box 372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42" name="Text Box 372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43" name="Text Box 372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44" name="Text Box 372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45" name="Text Box 372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46" name="Text Box 372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47" name="Text Box 372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48" name="Text Box 372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49" name="Text Box 373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50" name="Text Box 373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51" name="Text Box 373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52" name="Text Box 373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53" name="Text Box 373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54" name="Text Box 373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55" name="Text Box 373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56" name="Text Box 373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57" name="Text Box 373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58" name="Text Box 373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59" name="Text Box 374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60" name="Text Box 374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61" name="Text Box 374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62" name="Text Box 374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63" name="Text Box 374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64" name="Text Box 374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65" name="Text Box 374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66" name="Text Box 374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67" name="Text Box 374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68" name="Text Box 374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69" name="Text Box 375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70" name="Text Box 375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71" name="Text Box 375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72" name="Text Box 375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73" name="Text Box 375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74" name="Text Box 375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75" name="Text Box 375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76" name="Text Box 375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77" name="Text Box 375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78" name="Text Box 375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79" name="Text Box 376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80" name="Text Box 376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81" name="Text Box 376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82" name="Text Box 376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83" name="Text Box 376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84" name="Text Box 376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85" name="Text Box 376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86" name="Text Box 376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87" name="Text Box 376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88" name="Text Box 376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89" name="Text Box 377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90" name="Text Box 377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91" name="Text Box 377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92" name="Text Box 377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93" name="Text Box 377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94" name="Text Box 377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95" name="Text Box 377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96" name="Text Box 377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97" name="Text Box 377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98" name="Text Box 377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199" name="Text Box 378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00" name="Text Box 378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01" name="Text Box 378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02" name="Text Box 378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03" name="Text Box 378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04" name="Text Box 378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05" name="Text Box 378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06" name="Text Box 378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07" name="Text Box 378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08" name="Text Box 378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09" name="Text Box 379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10" name="Text Box 379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11" name="Text Box 379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12" name="Text Box 379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13" name="Text Box 379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14" name="Text Box 379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15" name="Text Box 379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16" name="Text Box 379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17" name="Text Box 379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18" name="Text Box 379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19" name="Text Box 380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20" name="Text Box 380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21" name="Text Box 380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22" name="Text Box 380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23" name="Text Box 380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24" name="Text Box 380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25" name="Text Box 380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26" name="Text Box 380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27" name="Text Box 380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28" name="Text Box 380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29" name="Text Box 381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30" name="Text Box 381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31" name="Text Box 381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32" name="Text Box 381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33" name="Text Box 381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34" name="Text Box 381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35" name="Text Box 381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36" name="Text Box 381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37" name="Text Box 381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38" name="Text Box 381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39" name="Text Box 382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40" name="Text Box 382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41" name="Text Box 382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42" name="Text Box 382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43" name="Text Box 382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44" name="Text Box 382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45" name="Text Box 382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46" name="Text Box 382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47" name="Text Box 382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48" name="Text Box 382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49" name="Text Box 383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50" name="Text Box 383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51" name="Text Box 383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52" name="Text Box 383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53" name="Text Box 383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54" name="Text Box 383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55" name="Text Box 383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56" name="Text Box 383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57" name="Text Box 383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58" name="Text Box 383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59" name="Text Box 384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60" name="Text Box 384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61" name="Text Box 384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62" name="Text Box 384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63" name="Text Box 384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64" name="Text Box 384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65" name="Text Box 384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66" name="Text Box 384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67" name="Text Box 384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68" name="Text Box 384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69" name="Text Box 385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70" name="Text Box 385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71" name="Text Box 385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72" name="Text Box 385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73" name="Text Box 385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74" name="Text Box 385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75" name="Text Box 385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76" name="Text Box 385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77" name="Text Box 385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78" name="Text Box 385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79" name="Text Box 386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80" name="Text Box 386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81" name="Text Box 386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82" name="Text Box 386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83" name="Text Box 386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84" name="Text Box 386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85" name="Text Box 386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86" name="Text Box 386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87" name="Text Box 386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88" name="Text Box 386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89" name="Text Box 387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90" name="Text Box 387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91" name="Text Box 387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92" name="Text Box 387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93" name="Text Box 387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94" name="Text Box 387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95" name="Text Box 387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96" name="Text Box 387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97" name="Text Box 387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98" name="Text Box 387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299" name="Text Box 388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00" name="Text Box 388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01" name="Text Box 388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02" name="Text Box 388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03" name="Text Box 388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04" name="Text Box 388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05" name="Text Box 388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06" name="Text Box 388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07" name="Text Box 388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08" name="Text Box 388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09" name="Text Box 389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10" name="Text Box 389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11" name="Text Box 389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12" name="Text Box 389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13" name="Text Box 389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14" name="Text Box 389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15" name="Text Box 389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16" name="Text Box 389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17" name="Text Box 389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18" name="Text Box 389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19" name="Text Box 390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20" name="Text Box 390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21" name="Text Box 390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22" name="Text Box 390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23" name="Text Box 390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24" name="Text Box 390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25" name="Text Box 390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26" name="Text Box 390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27" name="Text Box 390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28" name="Text Box 390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29" name="Text Box 391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30" name="Text Box 391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31" name="Text Box 391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32" name="Text Box 391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33" name="Text Box 391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34" name="Text Box 391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35" name="Text Box 391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36" name="Text Box 391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37" name="Text Box 391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38" name="Text Box 391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39" name="Text Box 392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40" name="Text Box 392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41" name="Text Box 392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42" name="Text Box 392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43" name="Text Box 392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44" name="Text Box 392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45" name="Text Box 392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46" name="Text Box 392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47" name="Text Box 392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48" name="Text Box 392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49" name="Text Box 393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50" name="Text Box 393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51" name="Text Box 393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52" name="Text Box 393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53" name="Text Box 393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54" name="Text Box 393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55" name="Text Box 393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56" name="Text Box 393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57" name="Text Box 393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58" name="Text Box 393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59" name="Text Box 394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60" name="Text Box 394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61" name="Text Box 394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62" name="Text Box 394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63" name="Text Box 394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64" name="Text Box 394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65" name="Text Box 394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66" name="Text Box 394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67" name="Text Box 394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68" name="Text Box 394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69" name="Text Box 395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70" name="Text Box 395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71" name="Text Box 395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72" name="Text Box 395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73" name="Text Box 395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74" name="Text Box 395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75" name="Text Box 395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76" name="Text Box 395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77" name="Text Box 395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78" name="Text Box 395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79" name="Text Box 396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80" name="Text Box 396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81" name="Text Box 396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82" name="Text Box 396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83" name="Text Box 396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84" name="Text Box 396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85" name="Text Box 396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86" name="Text Box 396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87" name="Text Box 396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88" name="Text Box 396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89" name="Text Box 397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90" name="Text Box 397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91" name="Text Box 397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92" name="Text Box 397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93" name="Text Box 397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94" name="Text Box 397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95" name="Text Box 397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96" name="Text Box 397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97" name="Text Box 397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98" name="Text Box 397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399" name="Text Box 398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00" name="Text Box 398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01" name="Text Box 398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02" name="Text Box 398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03" name="Text Box 398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04" name="Text Box 398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05" name="Text Box 398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06" name="Text Box 398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07" name="Text Box 398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08" name="Text Box 398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09" name="Text Box 399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10" name="Text Box 399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11" name="Text Box 399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12" name="Text Box 399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13" name="Text Box 399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14" name="Text Box 399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15" name="Text Box 399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16" name="Text Box 399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17" name="Text Box 399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18" name="Text Box 399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19" name="Text Box 400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20" name="Text Box 400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21" name="Text Box 400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22" name="Text Box 400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23" name="Text Box 400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24" name="Text Box 400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25" name="Text Box 400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26" name="Text Box 400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27" name="Text Box 400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28" name="Text Box 400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29" name="Text Box 401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30" name="Text Box 401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31" name="Text Box 401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32" name="Text Box 401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33" name="Text Box 401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34" name="Text Box 401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35" name="Text Box 401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36" name="Text Box 401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37" name="Text Box 401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38" name="Text Box 401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39" name="Text Box 402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40" name="Text Box 402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41" name="Text Box 402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42" name="Text Box 402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43" name="Text Box 402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44" name="Text Box 402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45" name="Text Box 402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46" name="Text Box 402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47" name="Text Box 402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48" name="Text Box 402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49" name="Text Box 403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50" name="Text Box 403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51" name="Text Box 403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52" name="Text Box 403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53" name="Text Box 403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54" name="Text Box 403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55" name="Text Box 403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56" name="Text Box 403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57" name="Text Box 403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58" name="Text Box 403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59" name="Text Box 404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60" name="Text Box 404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61" name="Text Box 404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62" name="Text Box 404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63" name="Text Box 404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64" name="Text Box 404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65" name="Text Box 404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66" name="Text Box 404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67" name="Text Box 404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68" name="Text Box 404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69" name="Text Box 405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70" name="Text Box 405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71" name="Text Box 405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72" name="Text Box 405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73" name="Text Box 405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74" name="Text Box 405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75" name="Text Box 405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76" name="Text Box 405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77" name="Text Box 405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78" name="Text Box 405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79" name="Text Box 406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80" name="Text Box 406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81" name="Text Box 406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82" name="Text Box 406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83" name="Text Box 406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84" name="Text Box 406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85" name="Text Box 406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86" name="Text Box 406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87" name="Text Box 406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88" name="Text Box 406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89" name="Text Box 407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90" name="Text Box 407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91" name="Text Box 407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92" name="Text Box 407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93" name="Text Box 407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94" name="Text Box 407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95" name="Text Box 407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96" name="Text Box 407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97" name="Text Box 407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98" name="Text Box 407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499" name="Text Box 408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00" name="Text Box 408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01" name="Text Box 408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02" name="Text Box 408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03" name="Text Box 408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04" name="Text Box 408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05" name="Text Box 408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06" name="Text Box 408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07" name="Text Box 408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08" name="Text Box 408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09" name="Text Box 409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10" name="Text Box 409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11" name="Text Box 409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12" name="Text Box 409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13" name="Text Box 409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14" name="Text Box 409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15" name="Text Box 409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16" name="Text Box 409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17" name="Text Box 409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18" name="Text Box 409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19" name="Text Box 410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20" name="Text Box 410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21" name="Text Box 410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22" name="Text Box 410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23" name="Text Box 410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24" name="Text Box 410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25" name="Text Box 410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26" name="Text Box 410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27" name="Text Box 410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28" name="Text Box 410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29" name="Text Box 411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30" name="Text Box 411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31" name="Text Box 411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32" name="Text Box 411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33" name="Text Box 411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34" name="Text Box 411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35" name="Text Box 411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36" name="Text Box 411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37" name="Text Box 411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38" name="Text Box 411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39" name="Text Box 412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40" name="Text Box 412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41" name="Text Box 412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42" name="Text Box 412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43" name="Text Box 412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44" name="Text Box 412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45" name="Text Box 412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46" name="Text Box 412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47" name="Text Box 412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48" name="Text Box 412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49" name="Text Box 413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50" name="Text Box 413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51" name="Text Box 413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52" name="Text Box 413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53" name="Text Box 413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54" name="Text Box 413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55" name="Text Box 413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56" name="Text Box 413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57" name="Text Box 413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58" name="Text Box 413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59" name="Text Box 414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60" name="Text Box 414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61" name="Text Box 414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62" name="Text Box 414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63" name="Text Box 414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64" name="Text Box 414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65" name="Text Box 414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66" name="Text Box 414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67" name="Text Box 414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68" name="Text Box 414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69" name="Text Box 415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70" name="Text Box 415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71" name="Text Box 415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72" name="Text Box 415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73" name="Text Box 415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74" name="Text Box 415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75" name="Text Box 415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76" name="Text Box 415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77" name="Text Box 415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78" name="Text Box 415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79" name="Text Box 416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80" name="Text Box 416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81" name="Text Box 416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82" name="Text Box 416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83" name="Text Box 416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84" name="Text Box 416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85" name="Text Box 416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86" name="Text Box 416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87" name="Text Box 416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88" name="Text Box 416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89" name="Text Box 417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90" name="Text Box 417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91" name="Text Box 417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92" name="Text Box 417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93" name="Text Box 417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94" name="Text Box 417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95" name="Text Box 417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96" name="Text Box 417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97" name="Text Box 417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98" name="Text Box 417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599" name="Text Box 418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00" name="Text Box 418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01" name="Text Box 418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02" name="Text Box 418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03" name="Text Box 418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04" name="Text Box 418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05" name="Text Box 418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06" name="Text Box 418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07" name="Text Box 418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08" name="Text Box 418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09" name="Text Box 419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10" name="Text Box 419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11" name="Text Box 419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12" name="Text Box 419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13" name="Text Box 419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14" name="Text Box 419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15" name="Text Box 419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16" name="Text Box 419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17" name="Text Box 419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18" name="Text Box 419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19" name="Text Box 420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20" name="Text Box 420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21" name="Text Box 420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22" name="Text Box 420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23" name="Text Box 420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24" name="Text Box 420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25" name="Text Box 420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26" name="Text Box 420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27" name="Text Box 420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28" name="Text Box 420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29" name="Text Box 421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30" name="Text Box 421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31" name="Text Box 421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32" name="Text Box 421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33" name="Text Box 421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34" name="Text Box 421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35" name="Text Box 421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36" name="Text Box 421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37" name="Text Box 421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38" name="Text Box 421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39" name="Text Box 422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40" name="Text Box 422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41" name="Text Box 422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42" name="Text Box 422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43" name="Text Box 422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44" name="Text Box 422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45" name="Text Box 422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46" name="Text Box 422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47" name="Text Box 422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48" name="Text Box 422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49" name="Text Box 423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50" name="Text Box 423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51" name="Text Box 423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52" name="Text Box 423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53" name="Text Box 423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54" name="Text Box 423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55" name="Text Box 423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56" name="Text Box 423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57" name="Text Box 423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58" name="Text Box 423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59" name="Text Box 424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60" name="Text Box 424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61" name="Text Box 424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62" name="Text Box 424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63" name="Text Box 424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64" name="Text Box 424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65" name="Text Box 424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66" name="Text Box 424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67" name="Text Box 424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68" name="Text Box 424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69" name="Text Box 425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70" name="Text Box 425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71" name="Text Box 425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72" name="Text Box 425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73" name="Text Box 425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74" name="Text Box 425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75" name="Text Box 425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76" name="Text Box 425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77" name="Text Box 425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78" name="Text Box 425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79" name="Text Box 426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80" name="Text Box 426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81" name="Text Box 426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82" name="Text Box 426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83" name="Text Box 426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84" name="Text Box 426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85" name="Text Box 426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86" name="Text Box 426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87" name="Text Box 426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88" name="Text Box 426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89" name="Text Box 427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90" name="Text Box 427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91" name="Text Box 427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92" name="Text Box 427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93" name="Text Box 427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94" name="Text Box 427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95" name="Text Box 427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96" name="Text Box 427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97" name="Text Box 427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98" name="Text Box 427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699" name="Text Box 428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00" name="Text Box 428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01" name="Text Box 428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02" name="Text Box 428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03" name="Text Box 428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04" name="Text Box 428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05" name="Text Box 428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06" name="Text Box 428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07" name="Text Box 428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08" name="Text Box 428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09" name="Text Box 429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10" name="Text Box 429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11" name="Text Box 429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12" name="Text Box 429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13" name="Text Box 429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14" name="Text Box 429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15" name="Text Box 429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16" name="Text Box 429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17" name="Text Box 429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18" name="Text Box 429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19" name="Text Box 430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20" name="Text Box 430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21" name="Text Box 430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22" name="Text Box 430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23" name="Text Box 430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24" name="Text Box 430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25" name="Text Box 430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26" name="Text Box 430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27" name="Text Box 430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28" name="Text Box 430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29" name="Text Box 431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30" name="Text Box 431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31" name="Text Box 431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32" name="Text Box 431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33" name="Text Box 431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34" name="Text Box 431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35" name="Text Box 431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36" name="Text Box 431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37" name="Text Box 431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38" name="Text Box 431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39" name="Text Box 432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40" name="Text Box 432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41" name="Text Box 432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42" name="Text Box 432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43" name="Text Box 432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44" name="Text Box 432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45" name="Text Box 432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46" name="Text Box 432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47" name="Text Box 432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48" name="Text Box 432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49" name="Text Box 433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50" name="Text Box 433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51" name="Text Box 433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52" name="Text Box 433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53" name="Text Box 433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54" name="Text Box 433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55" name="Text Box 433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56" name="Text Box 433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57" name="Text Box 433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58" name="Text Box 433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59" name="Text Box 434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60" name="Text Box 434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61" name="Text Box 434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62" name="Text Box 434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63" name="Text Box 434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64" name="Text Box 434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65" name="Text Box 434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66" name="Text Box 434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67" name="Text Box 434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68" name="Text Box 434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69" name="Text Box 435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70" name="Text Box 435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71" name="Text Box 435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72" name="Text Box 435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73" name="Text Box 435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74" name="Text Box 435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75" name="Text Box 435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76" name="Text Box 435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77" name="Text Box 435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78" name="Text Box 435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79" name="Text Box 436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80" name="Text Box 436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81" name="Text Box 436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82" name="Text Box 436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83" name="Text Box 436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84" name="Text Box 436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85" name="Text Box 436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86" name="Text Box 436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87" name="Text Box 436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88" name="Text Box 436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89" name="Text Box 437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90" name="Text Box 437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91" name="Text Box 437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92" name="Text Box 437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93" name="Text Box 437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94" name="Text Box 437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95" name="Text Box 437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96" name="Text Box 437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97" name="Text Box 437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98" name="Text Box 437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799" name="Text Box 438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00" name="Text Box 438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01" name="Text Box 438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02" name="Text Box 438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03" name="Text Box 438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04" name="Text Box 438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05" name="Text Box 438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06" name="Text Box 438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07" name="Text Box 438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08" name="Text Box 438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09" name="Text Box 439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10" name="Text Box 439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11" name="Text Box 439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12" name="Text Box 439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13" name="Text Box 439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14" name="Text Box 439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15" name="Text Box 439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16" name="Text Box 439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17" name="Text Box 439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18" name="Text Box 439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19" name="Text Box 440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20" name="Text Box 440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21" name="Text Box 440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22" name="Text Box 440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23" name="Text Box 440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24" name="Text Box 440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25" name="Text Box 440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26" name="Text Box 440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27" name="Text Box 440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28" name="Text Box 440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29" name="Text Box 441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30" name="Text Box 441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31" name="Text Box 441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32" name="Text Box 441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33" name="Text Box 441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34" name="Text Box 441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35" name="Text Box 441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36" name="Text Box 441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37" name="Text Box 441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38" name="Text Box 441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39" name="Text Box 442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40" name="Text Box 442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41" name="Text Box 442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42" name="Text Box 442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43" name="Text Box 442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44" name="Text Box 442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45" name="Text Box 442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46" name="Text Box 442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47" name="Text Box 442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48" name="Text Box 442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49" name="Text Box 443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50" name="Text Box 443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51" name="Text Box 443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52" name="Text Box 443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53" name="Text Box 443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54" name="Text Box 443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55" name="Text Box 443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56" name="Text Box 443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57" name="Text Box 443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58" name="Text Box 443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59" name="Text Box 444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60" name="Text Box 444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61" name="Text Box 444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62" name="Text Box 444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63" name="Text Box 444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64" name="Text Box 444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65" name="Text Box 444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66" name="Text Box 444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67" name="Text Box 444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68" name="Text Box 444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69" name="Text Box 445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70" name="Text Box 445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71" name="Text Box 445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72" name="Text Box 445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73" name="Text Box 445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74" name="Text Box 445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75" name="Text Box 445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76" name="Text Box 445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77" name="Text Box 445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78" name="Text Box 445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79" name="Text Box 446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80" name="Text Box 446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81" name="Text Box 446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82" name="Text Box 446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83" name="Text Box 446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84" name="Text Box 446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85" name="Text Box 446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86" name="Text Box 446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87" name="Text Box 446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88" name="Text Box 446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89" name="Text Box 447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90" name="Text Box 447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91" name="Text Box 447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92" name="Text Box 447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93" name="Text Box 447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94" name="Text Box 447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95" name="Text Box 447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96" name="Text Box 447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97" name="Text Box 447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98" name="Text Box 447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899" name="Text Box 448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00" name="Text Box 448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01" name="Text Box 448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02" name="Text Box 448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03" name="Text Box 448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04" name="Text Box 448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05" name="Text Box 448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06" name="Text Box 448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07" name="Text Box 448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08" name="Text Box 448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09" name="Text Box 449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10" name="Text Box 449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11" name="Text Box 449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12" name="Text Box 449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13" name="Text Box 449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14" name="Text Box 449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15" name="Text Box 449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16" name="Text Box 449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17" name="Text Box 449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18" name="Text Box 449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19" name="Text Box 450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20" name="Text Box 450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21" name="Text Box 450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22" name="Text Box 450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23" name="Text Box 450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24" name="Text Box 450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25" name="Text Box 450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26" name="Text Box 450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27" name="Text Box 450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28" name="Text Box 450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29" name="Text Box 451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30" name="Text Box 451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31" name="Text Box 451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32" name="Text Box 451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33" name="Text Box 451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34" name="Text Box 451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35" name="Text Box 451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36" name="Text Box 451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37" name="Text Box 451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38" name="Text Box 451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39" name="Text Box 452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40" name="Text Box 452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41" name="Text Box 452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42" name="Text Box 452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43" name="Text Box 452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44" name="Text Box 452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45" name="Text Box 452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46" name="Text Box 452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47" name="Text Box 452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48" name="Text Box 452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49" name="Text Box 453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50" name="Text Box 453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51" name="Text Box 453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52" name="Text Box 453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53" name="Text Box 453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54" name="Text Box 453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55" name="Text Box 453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56" name="Text Box 453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57" name="Text Box 453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58" name="Text Box 453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59" name="Text Box 454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60" name="Text Box 454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61" name="Text Box 454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62" name="Text Box 454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63" name="Text Box 454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64" name="Text Box 454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65" name="Text Box 454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66" name="Text Box 454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67" name="Text Box 454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68" name="Text Box 454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69" name="Text Box 455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70" name="Text Box 455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71" name="Text Box 455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72" name="Text Box 455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73" name="Text Box 455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74" name="Text Box 455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75" name="Text Box 455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76" name="Text Box 455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77" name="Text Box 455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78" name="Text Box 455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79" name="Text Box 456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80" name="Text Box 456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81" name="Text Box 456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82" name="Text Box 456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83" name="Text Box 456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84" name="Text Box 456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85" name="Text Box 456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86" name="Text Box 456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87" name="Text Box 456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88" name="Text Box 456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89" name="Text Box 457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90" name="Text Box 457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91" name="Text Box 457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92" name="Text Box 457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93" name="Text Box 457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94" name="Text Box 457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95" name="Text Box 457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96" name="Text Box 457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97" name="Text Box 457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98" name="Text Box 457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1999" name="Text Box 458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00" name="Text Box 458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01" name="Text Box 458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02" name="Text Box 458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03" name="Text Box 458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04" name="Text Box 458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05" name="Text Box 458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06" name="Text Box 458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07" name="Text Box 458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08" name="Text Box 458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09" name="Text Box 459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10" name="Text Box 459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11" name="Text Box 459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12" name="Text Box 459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13" name="Text Box 459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14" name="Text Box 459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15" name="Text Box 459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16" name="Text Box 459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17" name="Text Box 459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18" name="Text Box 459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19" name="Text Box 460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20" name="Text Box 460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21" name="Text Box 460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22" name="Text Box 460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23" name="Text Box 460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24" name="Text Box 460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25" name="Text Box 460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26" name="Text Box 460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27" name="Text Box 460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28" name="Text Box 460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29" name="Text Box 461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30" name="Text Box 461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31" name="Text Box 461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32" name="Text Box 461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33" name="Text Box 461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34" name="Text Box 461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35" name="Text Box 461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36" name="Text Box 461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37" name="Text Box 461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38" name="Text Box 461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39" name="Text Box 462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40" name="Text Box 462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41" name="Text Box 462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42" name="Text Box 462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43" name="Text Box 462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44" name="Text Box 462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45" name="Text Box 462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46" name="Text Box 462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47" name="Text Box 462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48" name="Text Box 462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49" name="Text Box 463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50" name="Text Box 463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51" name="Text Box 463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52" name="Text Box 463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53" name="Text Box 463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54" name="Text Box 463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55" name="Text Box 463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56" name="Text Box 463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57" name="Text Box 463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58" name="Text Box 463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59" name="Text Box 464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60" name="Text Box 464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61" name="Text Box 464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62" name="Text Box 464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63" name="Text Box 464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64" name="Text Box 464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65" name="Text Box 464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66" name="Text Box 464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67" name="Text Box 464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68" name="Text Box 464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69" name="Text Box 465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70" name="Text Box 465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71" name="Text Box 465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72" name="Text Box 465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73" name="Text Box 465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74" name="Text Box 465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75" name="Text Box 465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76" name="Text Box 465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77" name="Text Box 465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78" name="Text Box 465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79" name="Text Box 466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80" name="Text Box 466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81" name="Text Box 466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82" name="Text Box 466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83" name="Text Box 466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84" name="Text Box 466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85" name="Text Box 466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86" name="Text Box 466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87" name="Text Box 466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88" name="Text Box 466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89" name="Text Box 467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90" name="Text Box 467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91" name="Text Box 467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92" name="Text Box 467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93" name="Text Box 467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94" name="Text Box 467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95" name="Text Box 467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96" name="Text Box 467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97" name="Text Box 467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98" name="Text Box 467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099" name="Text Box 468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00" name="Text Box 468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01" name="Text Box 468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02" name="Text Box 468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03" name="Text Box 468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04" name="Text Box 468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05" name="Text Box 468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06" name="Text Box 468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07" name="Text Box 468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08" name="Text Box 468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09" name="Text Box 469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10" name="Text Box 469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11" name="Text Box 469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12" name="Text Box 469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13" name="Text Box 469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14" name="Text Box 469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15" name="Text Box 469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16" name="Text Box 469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17" name="Text Box 469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18" name="Text Box 469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19" name="Text Box 470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20" name="Text Box 470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21" name="Text Box 470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22" name="Text Box 470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23" name="Text Box 470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24" name="Text Box 470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25" name="Text Box 470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26" name="Text Box 470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27" name="Text Box 470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28" name="Text Box 470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29" name="Text Box 471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30" name="Text Box 471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31" name="Text Box 471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32" name="Text Box 471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33" name="Text Box 471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34" name="Text Box 471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35" name="Text Box 471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36" name="Text Box 471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37" name="Text Box 471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38" name="Text Box 471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39" name="Text Box 472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40" name="Text Box 472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41" name="Text Box 472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42" name="Text Box 472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43" name="Text Box 472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44" name="Text Box 472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45" name="Text Box 472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46" name="Text Box 472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47" name="Text Box 472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48" name="Text Box 472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49" name="Text Box 473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50" name="Text Box 473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51" name="Text Box 473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52" name="Text Box 473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53" name="Text Box 473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54" name="Text Box 473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55" name="Text Box 473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56" name="Text Box 473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57" name="Text Box 473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58" name="Text Box 473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59" name="Text Box 474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60" name="Text Box 474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61" name="Text Box 474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62" name="Text Box 474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63" name="Text Box 474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64" name="Text Box 474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65" name="Text Box 474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66" name="Text Box 474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67" name="Text Box 474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68" name="Text Box 474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69" name="Text Box 475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70" name="Text Box 475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71" name="Text Box 475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72" name="Text Box 475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73" name="Text Box 475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74" name="Text Box 475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75" name="Text Box 475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76" name="Text Box 475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77" name="Text Box 475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78" name="Text Box 475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79" name="Text Box 476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80" name="Text Box 476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81" name="Text Box 476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82" name="Text Box 476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83" name="Text Box 476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84" name="Text Box 476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85" name="Text Box 476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86" name="Text Box 476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87" name="Text Box 476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88" name="Text Box 476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89" name="Text Box 477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90" name="Text Box 477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91" name="Text Box 477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92" name="Text Box 477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93" name="Text Box 477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94" name="Text Box 477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95" name="Text Box 477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96" name="Text Box 477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97" name="Text Box 477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98" name="Text Box 477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199" name="Text Box 478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00" name="Text Box 478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01" name="Text Box 478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02" name="Text Box 478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03" name="Text Box 478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04" name="Text Box 478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05" name="Text Box 478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06" name="Text Box 478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07" name="Text Box 478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08" name="Text Box 478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09" name="Text Box 479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10" name="Text Box 479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11" name="Text Box 479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12" name="Text Box 479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13" name="Text Box 479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14" name="Text Box 479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15" name="Text Box 479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16" name="Text Box 479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17" name="Text Box 479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18" name="Text Box 479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19" name="Text Box 480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20" name="Text Box 480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21" name="Text Box 480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22" name="Text Box 480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23" name="Text Box 480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24" name="Text Box 480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25" name="Text Box 480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26" name="Text Box 480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27" name="Text Box 480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28" name="Text Box 480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29" name="Text Box 481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30" name="Text Box 481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31" name="Text Box 481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32" name="Text Box 481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33" name="Text Box 481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34" name="Text Box 481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35" name="Text Box 481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36" name="Text Box 481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37" name="Text Box 481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38" name="Text Box 481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39" name="Text Box 482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40" name="Text Box 482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41" name="Text Box 482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42" name="Text Box 482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43" name="Text Box 482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44" name="Text Box 482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45" name="Text Box 482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46" name="Text Box 482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47" name="Text Box 482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48" name="Text Box 482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49" name="Text Box 483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50" name="Text Box 483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51" name="Text Box 483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52" name="Text Box 483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53" name="Text Box 483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54" name="Text Box 483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55" name="Text Box 483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56" name="Text Box 483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57" name="Text Box 483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58" name="Text Box 483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59" name="Text Box 484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60" name="Text Box 484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61" name="Text Box 484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62" name="Text Box 484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63" name="Text Box 484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64" name="Text Box 484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65" name="Text Box 484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66" name="Text Box 484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67" name="Text Box 484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68" name="Text Box 484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69" name="Text Box 485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70" name="Text Box 485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71" name="Text Box 485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72" name="Text Box 485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73" name="Text Box 485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74" name="Text Box 485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75" name="Text Box 485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76" name="Text Box 485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77" name="Text Box 485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78" name="Text Box 485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79" name="Text Box 486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80" name="Text Box 486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81" name="Text Box 486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82" name="Text Box 486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83" name="Text Box 486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84" name="Text Box 486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85" name="Text Box 486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86" name="Text Box 486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87" name="Text Box 486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88" name="Text Box 486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89" name="Text Box 487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90" name="Text Box 487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91" name="Text Box 487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92" name="Text Box 487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93" name="Text Box 487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94" name="Text Box 487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95" name="Text Box 487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96" name="Text Box 487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97" name="Text Box 487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98" name="Text Box 487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299" name="Text Box 488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00" name="Text Box 488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01" name="Text Box 488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02" name="Text Box 488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03" name="Text Box 488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04" name="Text Box 488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05" name="Text Box 488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06" name="Text Box 488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07" name="Text Box 488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08" name="Text Box 488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09" name="Text Box 489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10" name="Text Box 489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11" name="Text Box 489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12" name="Text Box 489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13" name="Text Box 489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14" name="Text Box 489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15" name="Text Box 489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16" name="Text Box 489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17" name="Text Box 489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18" name="Text Box 489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19" name="Text Box 490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20" name="Text Box 490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21" name="Text Box 490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22" name="Text Box 490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23" name="Text Box 490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24" name="Text Box 490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25" name="Text Box 490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26" name="Text Box 490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27" name="Text Box 490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28" name="Text Box 490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29" name="Text Box 491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30" name="Text Box 491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31" name="Text Box 491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32" name="Text Box 491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33" name="Text Box 491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34" name="Text Box 491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35" name="Text Box 491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36" name="Text Box 491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37" name="Text Box 491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38" name="Text Box 491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39" name="Text Box 492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40" name="Text Box 492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41" name="Text Box 492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42" name="Text Box 492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43" name="Text Box 492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44" name="Text Box 492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45" name="Text Box 492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46" name="Text Box 492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47" name="Text Box 492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48" name="Text Box 492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49" name="Text Box 493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50" name="Text Box 493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51" name="Text Box 493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52" name="Text Box 493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53" name="Text Box 493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54" name="Text Box 493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55" name="Text Box 493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56" name="Text Box 493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57" name="Text Box 493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58" name="Text Box 493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59" name="Text Box 494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60" name="Text Box 494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61" name="Text Box 494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62" name="Text Box 494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63" name="Text Box 494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64" name="Text Box 494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65" name="Text Box 494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66" name="Text Box 494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67" name="Text Box 494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68" name="Text Box 494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69" name="Text Box 495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70" name="Text Box 495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71" name="Text Box 495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72" name="Text Box 495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73" name="Text Box 495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74" name="Text Box 495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75" name="Text Box 495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76" name="Text Box 495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77" name="Text Box 495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78" name="Text Box 495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79" name="Text Box 496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80" name="Text Box 496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81" name="Text Box 496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82" name="Text Box 496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83" name="Text Box 496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84" name="Text Box 496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85" name="Text Box 496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86" name="Text Box 496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87" name="Text Box 496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88" name="Text Box 496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89" name="Text Box 497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90" name="Text Box 497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91" name="Text Box 497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92" name="Text Box 497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93" name="Text Box 497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94" name="Text Box 497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95" name="Text Box 497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96" name="Text Box 497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97" name="Text Box 497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98" name="Text Box 497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399" name="Text Box 498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00" name="Text Box 498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01" name="Text Box 498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02" name="Text Box 498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03" name="Text Box 498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04" name="Text Box 498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05" name="Text Box 498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06" name="Text Box 498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07" name="Text Box 498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08" name="Text Box 498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09" name="Text Box 499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10" name="Text Box 499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11" name="Text Box 499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12" name="Text Box 499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13" name="Text Box 499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14" name="Text Box 499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15" name="Text Box 499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16" name="Text Box 499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17" name="Text Box 499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18" name="Text Box 499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19" name="Text Box 500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20" name="Text Box 500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21" name="Text Box 500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22" name="Text Box 500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23" name="Text Box 500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24" name="Text Box 500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25" name="Text Box 500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26" name="Text Box 500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27" name="Text Box 500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28" name="Text Box 500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29" name="Text Box 501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30" name="Text Box 501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31" name="Text Box 501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32" name="Text Box 501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33" name="Text Box 501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34" name="Text Box 501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35" name="Text Box 501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36" name="Text Box 501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37" name="Text Box 501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38" name="Text Box 501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39" name="Text Box 502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40" name="Text Box 502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41" name="Text Box 502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42" name="Text Box 502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43" name="Text Box 502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44" name="Text Box 502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45" name="Text Box 502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46" name="Text Box 502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47" name="Text Box 502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48" name="Text Box 502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49" name="Text Box 503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50" name="Text Box 503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51" name="Text Box 503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52" name="Text Box 503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53" name="Text Box 503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54" name="Text Box 503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55" name="Text Box 503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56" name="Text Box 503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57" name="Text Box 503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58" name="Text Box 503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59" name="Text Box 504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60" name="Text Box 504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61" name="Text Box 504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62" name="Text Box 504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63" name="Text Box 504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64" name="Text Box 504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65" name="Text Box 504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66" name="Text Box 504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67" name="Text Box 504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68" name="Text Box 504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69" name="Text Box 505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70" name="Text Box 505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71" name="Text Box 505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72" name="Text Box 505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73" name="Text Box 505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74" name="Text Box 505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75" name="Text Box 505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76" name="Text Box 505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77" name="Text Box 505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78" name="Text Box 505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79" name="Text Box 506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80" name="Text Box 506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81" name="Text Box 506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82" name="Text Box 506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83" name="Text Box 506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84" name="Text Box 506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85" name="Text Box 506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86" name="Text Box 506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87" name="Text Box 506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88" name="Text Box 506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89" name="Text Box 507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90" name="Text Box 507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91" name="Text Box 507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92" name="Text Box 507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93" name="Text Box 507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94" name="Text Box 507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95" name="Text Box 507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96" name="Text Box 507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97" name="Text Box 507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98" name="Text Box 507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499" name="Text Box 508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00" name="Text Box 508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01" name="Text Box 508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02" name="Text Box 508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03" name="Text Box 508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04" name="Text Box 508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05" name="Text Box 508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06" name="Text Box 508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07" name="Text Box 508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08" name="Text Box 508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09" name="Text Box 509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10" name="Text Box 509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11" name="Text Box 509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12" name="Text Box 509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13" name="Text Box 509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14" name="Text Box 509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15" name="Text Box 509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16" name="Text Box 509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17" name="Text Box 509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18" name="Text Box 509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19" name="Text Box 510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20" name="Text Box 510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21" name="Text Box 510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22" name="Text Box 510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23" name="Text Box 510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24" name="Text Box 510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25" name="Text Box 510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26" name="Text Box 510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27" name="Text Box 510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28" name="Text Box 510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29" name="Text Box 511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30" name="Text Box 511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31" name="Text Box 511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32" name="Text Box 511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33" name="Text Box 511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34" name="Text Box 511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35" name="Text Box 511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36" name="Text Box 511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37" name="Text Box 511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38" name="Text Box 511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39" name="Text Box 512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40" name="Text Box 512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41" name="Text Box 512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42" name="Text Box 512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43" name="Text Box 512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44" name="Text Box 512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45" name="Text Box 512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46" name="Text Box 512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47" name="Text Box 512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48" name="Text Box 512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49" name="Text Box 513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50" name="Text Box 513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51" name="Text Box 513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52" name="Text Box 513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53" name="Text Box 513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54" name="Text Box 513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55" name="Text Box 513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56" name="Text Box 513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57" name="Text Box 513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58" name="Text Box 513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59" name="Text Box 514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60" name="Text Box 514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61" name="Text Box 514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62" name="Text Box 514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63" name="Text Box 514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64" name="Text Box 514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65" name="Text Box 514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66" name="Text Box 514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67" name="Text Box 514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68" name="Text Box 514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69" name="Text Box 515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70" name="Text Box 515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71" name="Text Box 515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72" name="Text Box 515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73" name="Text Box 515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74" name="Text Box 515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75" name="Text Box 515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76" name="Text Box 515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77" name="Text Box 515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78" name="Text Box 515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79" name="Text Box 516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80" name="Text Box 516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81" name="Text Box 516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82" name="Text Box 516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83" name="Text Box 516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84" name="Text Box 516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85" name="Text Box 516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86" name="Text Box 516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87" name="Text Box 516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88" name="Text Box 516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89" name="Text Box 517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90" name="Text Box 517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91" name="Text Box 517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92" name="Text Box 517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93" name="Text Box 517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94" name="Text Box 517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95" name="Text Box 517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96" name="Text Box 517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97" name="Text Box 517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98" name="Text Box 517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599" name="Text Box 518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00" name="Text Box 518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01" name="Text Box 518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02" name="Text Box 518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03" name="Text Box 518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04" name="Text Box 518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05" name="Text Box 518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06" name="Text Box 518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07" name="Text Box 518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08" name="Text Box 518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09" name="Text Box 519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10" name="Text Box 519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11" name="Text Box 519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12" name="Text Box 519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13" name="Text Box 519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14" name="Text Box 519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15" name="Text Box 519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16" name="Text Box 519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17" name="Text Box 519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18" name="Text Box 519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19" name="Text Box 520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20" name="Text Box 520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21" name="Text Box 520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22" name="Text Box 520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23" name="Text Box 520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24" name="Text Box 520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25" name="Text Box 520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26" name="Text Box 520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27" name="Text Box 520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28" name="Text Box 520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29" name="Text Box 521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30" name="Text Box 521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31" name="Text Box 521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32" name="Text Box 521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33" name="Text Box 521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34" name="Text Box 521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35" name="Text Box 521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36" name="Text Box 521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37" name="Text Box 521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38" name="Text Box 521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39" name="Text Box 522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40" name="Text Box 522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41" name="Text Box 522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42" name="Text Box 522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43" name="Text Box 522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44" name="Text Box 522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45" name="Text Box 522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46" name="Text Box 522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47" name="Text Box 522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48" name="Text Box 522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49" name="Text Box 523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50" name="Text Box 523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51" name="Text Box 523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52" name="Text Box 523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53" name="Text Box 523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54" name="Text Box 523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55" name="Text Box 523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56" name="Text Box 523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57" name="Text Box 523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58" name="Text Box 523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59" name="Text Box 524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60" name="Text Box 524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61" name="Text Box 524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62" name="Text Box 524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63" name="Text Box 524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64" name="Text Box 524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65" name="Text Box 524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66" name="Text Box 524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67" name="Text Box 524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68" name="Text Box 524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69" name="Text Box 525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70" name="Text Box 525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71" name="Text Box 525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72" name="Text Box 525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73" name="Text Box 525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74" name="Text Box 525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75" name="Text Box 525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76" name="Text Box 525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77" name="Text Box 525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78" name="Text Box 525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79" name="Text Box 526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80" name="Text Box 526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81" name="Text Box 526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82" name="Text Box 526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83" name="Text Box 526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84" name="Text Box 526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85" name="Text Box 526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86" name="Text Box 526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87" name="Text Box 526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88" name="Text Box 526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89" name="Text Box 527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90" name="Text Box 527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91" name="Text Box 527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92" name="Text Box 527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93" name="Text Box 527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94" name="Text Box 527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95" name="Text Box 527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96" name="Text Box 527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97" name="Text Box 527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98" name="Text Box 527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699" name="Text Box 528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00" name="Text Box 528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01" name="Text Box 528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02" name="Text Box 528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03" name="Text Box 528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04" name="Text Box 528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05" name="Text Box 528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06" name="Text Box 528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07" name="Text Box 528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08" name="Text Box 528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09" name="Text Box 529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10" name="Text Box 529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11" name="Text Box 529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12" name="Text Box 529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13" name="Text Box 529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14" name="Text Box 529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15" name="Text Box 529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16" name="Text Box 529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17" name="Text Box 529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18" name="Text Box 529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19" name="Text Box 530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20" name="Text Box 530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21" name="Text Box 530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22" name="Text Box 530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23" name="Text Box 530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24" name="Text Box 530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25" name="Text Box 530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26" name="Text Box 530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27" name="Text Box 530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28" name="Text Box 530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29" name="Text Box 531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30" name="Text Box 531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31" name="Text Box 531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32" name="Text Box 531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33" name="Text Box 531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34" name="Text Box 531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35" name="Text Box 531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36" name="Text Box 531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37" name="Text Box 531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38" name="Text Box 531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39" name="Text Box 532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40" name="Text Box 532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41" name="Text Box 532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42" name="Text Box 532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43" name="Text Box 532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44" name="Text Box 532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45" name="Text Box 532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46" name="Text Box 532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47" name="Text Box 532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48" name="Text Box 532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49" name="Text Box 533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50" name="Text Box 533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51" name="Text Box 533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52" name="Text Box 533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53" name="Text Box 533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54" name="Text Box 533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55" name="Text Box 533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56" name="Text Box 533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57" name="Text Box 533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58" name="Text Box 533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59" name="Text Box 534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60" name="Text Box 534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61" name="Text Box 534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62" name="Text Box 534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63" name="Text Box 534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64" name="Text Box 534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65" name="Text Box 534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66" name="Text Box 534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67" name="Text Box 534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68" name="Text Box 534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69" name="Text Box 535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70" name="Text Box 535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71" name="Text Box 535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72" name="Text Box 535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73" name="Text Box 535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74" name="Text Box 535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75" name="Text Box 535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76" name="Text Box 535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77" name="Text Box 535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78" name="Text Box 535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79" name="Text Box 536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80" name="Text Box 536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81" name="Text Box 536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82" name="Text Box 536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83" name="Text Box 536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84" name="Text Box 536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85" name="Text Box 536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86" name="Text Box 536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87" name="Text Box 536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88" name="Text Box 536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89" name="Text Box 537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90" name="Text Box 537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91" name="Text Box 537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92" name="Text Box 537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93" name="Text Box 537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94" name="Text Box 537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95" name="Text Box 537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96" name="Text Box 537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97" name="Text Box 537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98" name="Text Box 537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799" name="Text Box 538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800" name="Text Box 538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801" name="Text Box 538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802" name="Text Box 538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803" name="Text Box 538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804" name="Text Box 538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805" name="Text Box 538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806" name="Text Box 538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807" name="Text Box 538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808" name="Text Box 538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809" name="Text Box 539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810" name="Text Box 539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811" name="Text Box 539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812" name="Text Box 539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813" name="Text Box 539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814" name="Text Box 539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815" name="Text Box 539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816" name="Text Box 539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817" name="Text Box 539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818" name="Text Box 539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819" name="Text Box 540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820" name="Text Box 540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821" name="Text Box 540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822" name="Text Box 540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823" name="Text Box 540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824" name="Text Box 540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825" name="Text Box 540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826" name="Text Box 540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827" name="Text Box 540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828" name="Text Box 5409"/>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829" name="Text Box 5410"/>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830" name="Text Box 5411"/>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831" name="Text Box 5412"/>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832" name="Text Box 5413"/>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833" name="Text Box 5414"/>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834" name="Text Box 5415"/>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835" name="Text Box 5416"/>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836" name="Text Box 5417"/>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180975</xdr:rowOff>
    </xdr:to>
    <xdr:sp macro="" textlink="">
      <xdr:nvSpPr>
        <xdr:cNvPr id="2837" name="Text Box 5418"/>
        <xdr:cNvSpPr txBox="1">
          <a:spLocks noChangeArrowheads="1"/>
        </xdr:cNvSpPr>
      </xdr:nvSpPr>
      <xdr:spPr bwMode="auto">
        <a:xfrm>
          <a:off x="4686300" y="5981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38" name="Text Box 258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39" name="Text Box 258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40" name="Text Box 258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41" name="Text Box 258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42" name="Text Box 258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43" name="Text Box 259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44" name="Text Box 259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45" name="Text Box 259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46" name="Text Box 259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47" name="Text Box 259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48" name="Text Box 259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49" name="Text Box 259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50" name="Text Box 259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51" name="Text Box 259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52" name="Text Box 259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53" name="Text Box 260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54" name="Text Box 260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55" name="Text Box 260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56" name="Text Box 260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57" name="Text Box 260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58" name="Text Box 260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59" name="Text Box 260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60" name="Text Box 260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61" name="Text Box 260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62" name="Text Box 260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63" name="Text Box 261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64" name="Text Box 261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65" name="Text Box 261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66" name="Text Box 261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67" name="Text Box 261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68" name="Text Box 261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69" name="Text Box 261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70" name="Text Box 261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71" name="Text Box 261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72" name="Text Box 261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73" name="Text Box 262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74" name="Text Box 262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75" name="Text Box 262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76" name="Text Box 262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77" name="Text Box 262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78" name="Text Box 262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79" name="Text Box 262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80" name="Text Box 262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81" name="Text Box 262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82" name="Text Box 262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83" name="Text Box 263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84" name="Text Box 263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85" name="Text Box 263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86" name="Text Box 263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87" name="Text Box 263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88" name="Text Box 263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89" name="Text Box 263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90" name="Text Box 263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91" name="Text Box 263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92" name="Text Box 263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93" name="Text Box 264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94" name="Text Box 264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95" name="Text Box 264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96" name="Text Box 264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97" name="Text Box 264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98" name="Text Box 268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899" name="Text Box 268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00" name="Text Box 268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01" name="Text Box 269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02" name="Text Box 269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03" name="Text Box 269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04" name="Text Box 269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05" name="Text Box 269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06" name="Text Box 269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07" name="Text Box 269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08" name="Text Box 269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09" name="Text Box 269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10" name="Text Box 269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11" name="Text Box 270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12" name="Text Box 270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13" name="Text Box 270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14" name="Text Box 270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15" name="Text Box 270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16" name="Text Box 270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17" name="Text Box 270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18" name="Text Box 270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19" name="Text Box 270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20" name="Text Box 270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21" name="Text Box 271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22" name="Text Box 271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23" name="Text Box 271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24" name="Text Box 271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25" name="Text Box 271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26" name="Text Box 271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27" name="Text Box 271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28" name="Text Box 271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29" name="Text Box 271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30" name="Text Box 271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31" name="Text Box 272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32" name="Text Box 272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33" name="Text Box 272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34" name="Text Box 272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35" name="Text Box 272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36" name="Text Box 272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37" name="Text Box 272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38" name="Text Box 272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39" name="Text Box 272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40" name="Text Box 272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41" name="Text Box 273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42" name="Text Box 273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43" name="Text Box 273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44" name="Text Box 273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45" name="Text Box 273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46" name="Text Box 273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47" name="Text Box 273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48" name="Text Box 273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49" name="Text Box 273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50" name="Text Box 273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51" name="Text Box 274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52" name="Text Box 274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53" name="Text Box 274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54" name="Text Box 274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55" name="Text Box 274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56" name="Text Box 274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57" name="Text Box 274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58" name="Text Box 274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59" name="Text Box 274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60" name="Text Box 274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61" name="Text Box 275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62" name="Text Box 275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63" name="Text Box 275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64" name="Text Box 275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65" name="Text Box 275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66" name="Text Box 275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67" name="Text Box 275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68" name="Text Box 275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69" name="Text Box 275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70" name="Text Box 275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71" name="Text Box 276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72" name="Text Box 276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73" name="Text Box 276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74" name="Text Box 276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75" name="Text Box 276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76" name="Text Box 276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77" name="Text Box 276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78" name="Text Box 276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79" name="Text Box 276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80" name="Text Box 276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81" name="Text Box 277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82" name="Text Box 277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83" name="Text Box 277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84" name="Text Box 277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85" name="Text Box 277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86" name="Text Box 277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87" name="Text Box 277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88" name="Text Box 277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89" name="Text Box 277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90" name="Text Box 277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91" name="Text Box 278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92" name="Text Box 278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93" name="Text Box 278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94" name="Text Box 278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95" name="Text Box 278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96" name="Text Box 278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97" name="Text Box 278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98" name="Text Box 278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2999" name="Text Box 278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00" name="Text Box 278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01" name="Text Box 279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02" name="Text Box 279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03" name="Text Box 279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04" name="Text Box 279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05" name="Text Box 279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06" name="Text Box 279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07" name="Text Box 279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08" name="Text Box 279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09" name="Text Box 279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10" name="Text Box 279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11" name="Text Box 280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12" name="Text Box 280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13" name="Text Box 280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14" name="Text Box 280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15" name="Text Box 280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16" name="Text Box 280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17" name="Text Box 280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18" name="Text Box 280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19" name="Text Box 280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20" name="Text Box 280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21" name="Text Box 281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22" name="Text Box 281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23" name="Text Box 281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24" name="Text Box 281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25" name="Text Box 281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26" name="Text Box 281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27" name="Text Box 281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28" name="Text Box 281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29" name="Text Box 281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30" name="Text Box 281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31" name="Text Box 282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32" name="Text Box 282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33" name="Text Box 282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34" name="Text Box 282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35" name="Text Box 282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36" name="Text Box 282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37" name="Text Box 282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38" name="Text Box 282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39" name="Text Box 282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40" name="Text Box 282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41" name="Text Box 283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42" name="Text Box 283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43" name="Text Box 283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44" name="Text Box 283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45" name="Text Box 283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46" name="Text Box 283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47" name="Text Box 283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48" name="Text Box 283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49" name="Text Box 283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50" name="Text Box 283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51" name="Text Box 284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52" name="Text Box 284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53" name="Text Box 284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54" name="Text Box 284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55" name="Text Box 284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56" name="Text Box 284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57" name="Text Box 284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58" name="Text Box 284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59" name="Text Box 284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60" name="Text Box 284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61" name="Text Box 285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62" name="Text Box 285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63" name="Text Box 285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64" name="Text Box 285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65" name="Text Box 285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66" name="Text Box 285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67" name="Text Box 285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68" name="Text Box 285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69" name="Text Box 285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70" name="Text Box 285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71" name="Text Box 286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72" name="Text Box 286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73" name="Text Box 286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74" name="Text Box 286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75" name="Text Box 286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76" name="Text Box 286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77" name="Text Box 286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78" name="Text Box 286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79" name="Text Box 286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80" name="Text Box 286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81" name="Text Box 287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82" name="Text Box 287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83" name="Text Box 287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84" name="Text Box 287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85" name="Text Box 287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86" name="Text Box 287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87" name="Text Box 287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88" name="Text Box 287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89" name="Text Box 287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90" name="Text Box 287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91" name="Text Box 288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92" name="Text Box 288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93" name="Text Box 288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94" name="Text Box 288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95" name="Text Box 288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96" name="Text Box 288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97" name="Text Box 288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98" name="Text Box 288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099" name="Text Box 288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00" name="Text Box 288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01" name="Text Box 289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02" name="Text Box 289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03" name="Text Box 289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04" name="Text Box 289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05" name="Text Box 289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06" name="Text Box 289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07" name="Text Box 289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08" name="Text Box 289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09" name="Text Box 289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10" name="Text Box 289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11" name="Text Box 290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12" name="Text Box 290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13" name="Text Box 290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14" name="Text Box 290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15" name="Text Box 290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16" name="Text Box 290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17" name="Text Box 290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18" name="Text Box 290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19" name="Text Box 290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20" name="Text Box 290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21" name="Text Box 291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22" name="Text Box 291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23" name="Text Box 291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24" name="Text Box 291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25" name="Text Box 291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26" name="Text Box 291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27" name="Text Box 291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28" name="Text Box 291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29" name="Text Box 291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30" name="Text Box 291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31" name="Text Box 292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32" name="Text Box 292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33" name="Text Box 292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34" name="Text Box 292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35" name="Text Box 292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36" name="Text Box 292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37" name="Text Box 292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38" name="Text Box 292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39" name="Text Box 292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40" name="Text Box 292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41" name="Text Box 293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42" name="Text Box 293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43" name="Text Box 293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44" name="Text Box 293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45" name="Text Box 293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46" name="Text Box 293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47" name="Text Box 293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48" name="Text Box 293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49" name="Text Box 293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50" name="Text Box 293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51" name="Text Box 294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52" name="Text Box 294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53" name="Text Box 294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54" name="Text Box 294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55" name="Text Box 294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56" name="Text Box 294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57" name="Text Box 294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58" name="Text Box 294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59" name="Text Box 294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60" name="Text Box 294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61" name="Text Box 295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62" name="Text Box 295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63" name="Text Box 295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64" name="Text Box 295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65" name="Text Box 295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66" name="Text Box 295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67" name="Text Box 295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68" name="Text Box 295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69" name="Text Box 295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70" name="Text Box 295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71" name="Text Box 296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72" name="Text Box 296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73" name="Text Box 296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74" name="Text Box 296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75" name="Text Box 296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76" name="Text Box 296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77" name="Text Box 296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78" name="Text Box 296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79" name="Text Box 296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80" name="Text Box 296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81" name="Text Box 297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82" name="Text Box 297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83" name="Text Box 297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84" name="Text Box 297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85" name="Text Box 297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86" name="Text Box 297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87" name="Text Box 297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88" name="Text Box 297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89" name="Text Box 297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90" name="Text Box 297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91" name="Text Box 298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92" name="Text Box 298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93" name="Text Box 298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94" name="Text Box 298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95" name="Text Box 298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96" name="Text Box 298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97" name="Text Box 298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98" name="Text Box 298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199" name="Text Box 298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00" name="Text Box 298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01" name="Text Box 299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02" name="Text Box 299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03" name="Text Box 299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04" name="Text Box 299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05" name="Text Box 299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06" name="Text Box 299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07" name="Text Box 299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08" name="Text Box 299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09" name="Text Box 299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10" name="Text Box 299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11" name="Text Box 300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12" name="Text Box 300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13" name="Text Box 300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14" name="Text Box 300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15" name="Text Box 300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16" name="Text Box 300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17" name="Text Box 300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18" name="Text Box 300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19" name="Text Box 300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20" name="Text Box 300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21" name="Text Box 301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22" name="Text Box 301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23" name="Text Box 301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24" name="Text Box 301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25" name="Text Box 301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26" name="Text Box 301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27" name="Text Box 301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28" name="Text Box 301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29" name="Text Box 301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30" name="Text Box 301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31" name="Text Box 302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32" name="Text Box 302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33" name="Text Box 302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34" name="Text Box 302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35" name="Text Box 302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36" name="Text Box 302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37" name="Text Box 302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38" name="Text Box 302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39" name="Text Box 302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40" name="Text Box 302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41" name="Text Box 303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42" name="Text Box 303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43" name="Text Box 303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44" name="Text Box 303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45" name="Text Box 303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46" name="Text Box 303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47" name="Text Box 303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48" name="Text Box 303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49" name="Text Box 303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50" name="Text Box 303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51" name="Text Box 304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52" name="Text Box 304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53" name="Text Box 304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54" name="Text Box 304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55" name="Text Box 304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56" name="Text Box 304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57" name="Text Box 304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58" name="Text Box 304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59" name="Text Box 304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60" name="Text Box 304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61" name="Text Box 305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62" name="Text Box 305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63" name="Text Box 305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64" name="Text Box 305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65" name="Text Box 305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66" name="Text Box 305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67" name="Text Box 305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68" name="Text Box 305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69" name="Text Box 305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70" name="Text Box 305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71" name="Text Box 306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72" name="Text Box 306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73" name="Text Box 306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74" name="Text Box 306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75" name="Text Box 306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76" name="Text Box 306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77" name="Text Box 306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78" name="Text Box 306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79" name="Text Box 306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80" name="Text Box 306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81" name="Text Box 307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82" name="Text Box 307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83" name="Text Box 307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84" name="Text Box 307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85" name="Text Box 307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86" name="Text Box 307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87" name="Text Box 307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88" name="Text Box 307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89" name="Text Box 307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90" name="Text Box 307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91" name="Text Box 308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92" name="Text Box 308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93" name="Text Box 308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94" name="Text Box 308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95" name="Text Box 308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96" name="Text Box 308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97" name="Text Box 308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98" name="Text Box 308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299" name="Text Box 308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00" name="Text Box 308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01" name="Text Box 309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02" name="Text Box 309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03" name="Text Box 309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04" name="Text Box 309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05" name="Text Box 309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06" name="Text Box 309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07" name="Text Box 309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08" name="Text Box 309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09" name="Text Box 309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10" name="Text Box 309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11" name="Text Box 310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12" name="Text Box 310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13" name="Text Box 310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14" name="Text Box 310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15" name="Text Box 310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16" name="Text Box 310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17" name="Text Box 310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18" name="Text Box 310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19" name="Text Box 310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20" name="Text Box 310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21" name="Text Box 311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22" name="Text Box 311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23" name="Text Box 311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24" name="Text Box 311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25" name="Text Box 311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26" name="Text Box 311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27" name="Text Box 311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28" name="Text Box 311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29" name="Text Box 311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30" name="Text Box 311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31" name="Text Box 312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32" name="Text Box 312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33" name="Text Box 312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34" name="Text Box 312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35" name="Text Box 312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36" name="Text Box 312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37" name="Text Box 312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38" name="Text Box 312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39" name="Text Box 312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40" name="Text Box 312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41" name="Text Box 313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42" name="Text Box 313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43" name="Text Box 313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44" name="Text Box 313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45" name="Text Box 313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46" name="Text Box 313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47" name="Text Box 313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48" name="Text Box 313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49" name="Text Box 313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50" name="Text Box 313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51" name="Text Box 314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52" name="Text Box 314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53" name="Text Box 314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54" name="Text Box 314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55" name="Text Box 314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56" name="Text Box 314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57" name="Text Box 314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58" name="Text Box 314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59" name="Text Box 314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60" name="Text Box 314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61" name="Text Box 315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62" name="Text Box 315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63" name="Text Box 315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64" name="Text Box 315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65" name="Text Box 315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66" name="Text Box 315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67" name="Text Box 315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68" name="Text Box 315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69" name="Text Box 315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70" name="Text Box 315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71" name="Text Box 316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72" name="Text Box 316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73" name="Text Box 316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74" name="Text Box 316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75" name="Text Box 316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76" name="Text Box 316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77" name="Text Box 316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78" name="Text Box 316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79" name="Text Box 316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80" name="Text Box 316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81" name="Text Box 317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82" name="Text Box 317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83" name="Text Box 317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84" name="Text Box 317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85" name="Text Box 317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86" name="Text Box 317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87" name="Text Box 317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88" name="Text Box 317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89" name="Text Box 317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90" name="Text Box 317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91" name="Text Box 318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92" name="Text Box 318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93" name="Text Box 318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94" name="Text Box 318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95" name="Text Box 318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96" name="Text Box 318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97" name="Text Box 318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98" name="Text Box 318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399" name="Text Box 318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00" name="Text Box 318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01" name="Text Box 319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02" name="Text Box 319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03" name="Text Box 319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04" name="Text Box 319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05" name="Text Box 319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06" name="Text Box 319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07" name="Text Box 319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08" name="Text Box 319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09" name="Text Box 319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10" name="Text Box 319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11" name="Text Box 320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12" name="Text Box 320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13" name="Text Box 320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14" name="Text Box 320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15" name="Text Box 320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16" name="Text Box 320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17" name="Text Box 320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18" name="Text Box 320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19" name="Text Box 320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20" name="Text Box 320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21" name="Text Box 321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22" name="Text Box 321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23" name="Text Box 321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24" name="Text Box 321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25" name="Text Box 321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26" name="Text Box 321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27" name="Text Box 321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28" name="Text Box 321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29" name="Text Box 321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30" name="Text Box 321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31" name="Text Box 322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32" name="Text Box 322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33" name="Text Box 322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34" name="Text Box 322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35" name="Text Box 322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36" name="Text Box 322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37" name="Text Box 322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38" name="Text Box 322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39" name="Text Box 322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40" name="Text Box 322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41" name="Text Box 323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42" name="Text Box 323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43" name="Text Box 323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44" name="Text Box 323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45" name="Text Box 323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46" name="Text Box 323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47" name="Text Box 323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48" name="Text Box 323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49" name="Text Box 323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50" name="Text Box 323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51" name="Text Box 324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52" name="Text Box 324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53" name="Text Box 324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54" name="Text Box 324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55" name="Text Box 324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56" name="Text Box 324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57" name="Text Box 324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58" name="Text Box 324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59" name="Text Box 324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60" name="Text Box 324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61" name="Text Box 325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62" name="Text Box 325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63" name="Text Box 325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64" name="Text Box 325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65" name="Text Box 325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66" name="Text Box 325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67" name="Text Box 325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68" name="Text Box 325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69" name="Text Box 325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70" name="Text Box 325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71" name="Text Box 326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72" name="Text Box 326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73" name="Text Box 326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74" name="Text Box 326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75" name="Text Box 326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76" name="Text Box 326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77" name="Text Box 326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78" name="Text Box 326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79" name="Text Box 326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80" name="Text Box 326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81" name="Text Box 327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82" name="Text Box 327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83" name="Text Box 327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84" name="Text Box 327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85" name="Text Box 327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86" name="Text Box 327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87" name="Text Box 327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88" name="Text Box 327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89" name="Text Box 327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90" name="Text Box 327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91" name="Text Box 328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92" name="Text Box 328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93" name="Text Box 328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94" name="Text Box 328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95" name="Text Box 328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96" name="Text Box 328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97" name="Text Box 328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98" name="Text Box 328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499" name="Text Box 328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00" name="Text Box 328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01" name="Text Box 329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02" name="Text Box 329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03" name="Text Box 329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04" name="Text Box 329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05" name="Text Box 329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06" name="Text Box 329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07" name="Text Box 329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08" name="Text Box 329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09" name="Text Box 329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10" name="Text Box 329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11" name="Text Box 330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12" name="Text Box 330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13" name="Text Box 330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14" name="Text Box 330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15" name="Text Box 330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16" name="Text Box 330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17" name="Text Box 330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18" name="Text Box 330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19" name="Text Box 330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20" name="Text Box 330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21" name="Text Box 331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22" name="Text Box 331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23" name="Text Box 331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24" name="Text Box 331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25" name="Text Box 331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26" name="Text Box 331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27" name="Text Box 331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28" name="Text Box 331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29" name="Text Box 331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30" name="Text Box 331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31" name="Text Box 332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32" name="Text Box 332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33" name="Text Box 332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34" name="Text Box 332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35" name="Text Box 332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36" name="Text Box 332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37" name="Text Box 332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38" name="Text Box 332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39" name="Text Box 332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40" name="Text Box 332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41" name="Text Box 333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42" name="Text Box 333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43" name="Text Box 333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44" name="Text Box 333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45" name="Text Box 333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46" name="Text Box 333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47" name="Text Box 333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48" name="Text Box 333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49" name="Text Box 333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50" name="Text Box 333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51" name="Text Box 334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52" name="Text Box 334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53" name="Text Box 334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54" name="Text Box 334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55" name="Text Box 334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56" name="Text Box 334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57" name="Text Box 334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58" name="Text Box 334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59" name="Text Box 334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60" name="Text Box 334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61" name="Text Box 335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62" name="Text Box 335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63" name="Text Box 335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64" name="Text Box 335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65" name="Text Box 335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66" name="Text Box 335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67" name="Text Box 335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68" name="Text Box 335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69" name="Text Box 335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70" name="Text Box 335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71" name="Text Box 336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72" name="Text Box 336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73" name="Text Box 336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74" name="Text Box 336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75" name="Text Box 336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76" name="Text Box 336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77" name="Text Box 336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78" name="Text Box 336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79" name="Text Box 336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80" name="Text Box 336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81" name="Text Box 337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82" name="Text Box 337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83" name="Text Box 337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84" name="Text Box 337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85" name="Text Box 337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86" name="Text Box 337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87" name="Text Box 337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88" name="Text Box 337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89" name="Text Box 337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90" name="Text Box 337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91" name="Text Box 338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92" name="Text Box 338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93" name="Text Box 338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94" name="Text Box 338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95" name="Text Box 338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96" name="Text Box 338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97" name="Text Box 338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98" name="Text Box 338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599" name="Text Box 338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00" name="Text Box 338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01" name="Text Box 339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02" name="Text Box 339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03" name="Text Box 339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04" name="Text Box 339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05" name="Text Box 339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06" name="Text Box 339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07" name="Text Box 339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08" name="Text Box 339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09" name="Text Box 339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10" name="Text Box 339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11" name="Text Box 340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12" name="Text Box 340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13" name="Text Box 340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14" name="Text Box 340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15" name="Text Box 340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16" name="Text Box 340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17" name="Text Box 340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18" name="Text Box 340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19" name="Text Box 340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20" name="Text Box 340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21" name="Text Box 341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22" name="Text Box 341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23" name="Text Box 341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24" name="Text Box 341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25" name="Text Box 341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26" name="Text Box 341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27" name="Text Box 341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28" name="Text Box 341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29" name="Text Box 341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30" name="Text Box 341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31" name="Text Box 342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32" name="Text Box 342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33" name="Text Box 342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34" name="Text Box 342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35" name="Text Box 342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36" name="Text Box 342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37" name="Text Box 342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38" name="Text Box 342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39" name="Text Box 342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40" name="Text Box 342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41" name="Text Box 343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42" name="Text Box 343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43" name="Text Box 343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44" name="Text Box 343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45" name="Text Box 343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46" name="Text Box 343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47" name="Text Box 343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48" name="Text Box 343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49" name="Text Box 343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50" name="Text Box 343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51" name="Text Box 344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52" name="Text Box 344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53" name="Text Box 344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54" name="Text Box 344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55" name="Text Box 344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56" name="Text Box 344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57" name="Text Box 344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58" name="Text Box 344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59" name="Text Box 344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60" name="Text Box 344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61" name="Text Box 345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62" name="Text Box 345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63" name="Text Box 345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64" name="Text Box 345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65" name="Text Box 345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66" name="Text Box 345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67" name="Text Box 345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68" name="Text Box 345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69" name="Text Box 345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70" name="Text Box 345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71" name="Text Box 346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72" name="Text Box 346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73" name="Text Box 346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74" name="Text Box 346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75" name="Text Box 346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76" name="Text Box 346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77" name="Text Box 346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78" name="Text Box 346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79" name="Text Box 346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80" name="Text Box 346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81" name="Text Box 347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82" name="Text Box 347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83" name="Text Box 347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84" name="Text Box 347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85" name="Text Box 347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86" name="Text Box 347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87" name="Text Box 347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88" name="Text Box 347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89" name="Text Box 347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90" name="Text Box 347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91" name="Text Box 348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92" name="Text Box 348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93" name="Text Box 348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94" name="Text Box 348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95" name="Text Box 348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96" name="Text Box 348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97" name="Text Box 348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98" name="Text Box 348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699" name="Text Box 348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00" name="Text Box 348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01" name="Text Box 349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02" name="Text Box 349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03" name="Text Box 349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04" name="Text Box 349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05" name="Text Box 349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06" name="Text Box 349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07" name="Text Box 349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08" name="Text Box 349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09" name="Text Box 349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10" name="Text Box 349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11" name="Text Box 350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12" name="Text Box 350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13" name="Text Box 350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14" name="Text Box 350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15" name="Text Box 350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16" name="Text Box 350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17" name="Text Box 350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18" name="Text Box 350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19" name="Text Box 350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20" name="Text Box 350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21" name="Text Box 351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22" name="Text Box 351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23" name="Text Box 351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24" name="Text Box 351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25" name="Text Box 351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26" name="Text Box 351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27" name="Text Box 351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28" name="Text Box 351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29" name="Text Box 351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30" name="Text Box 351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31" name="Text Box 352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32" name="Text Box 352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33" name="Text Box 352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34" name="Text Box 352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35" name="Text Box 352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36" name="Text Box 352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37" name="Text Box 352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38" name="Text Box 352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39" name="Text Box 352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40" name="Text Box 352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41" name="Text Box 353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42" name="Text Box 353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43" name="Text Box 353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44" name="Text Box 353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45" name="Text Box 353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46" name="Text Box 353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47" name="Text Box 353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48" name="Text Box 353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49" name="Text Box 353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50" name="Text Box 353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51" name="Text Box 354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52" name="Text Box 354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53" name="Text Box 354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54" name="Text Box 354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55" name="Text Box 354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56" name="Text Box 354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57" name="Text Box 354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58" name="Text Box 354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59" name="Text Box 354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60" name="Text Box 354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61" name="Text Box 355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62" name="Text Box 355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63" name="Text Box 355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64" name="Text Box 355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65" name="Text Box 355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66" name="Text Box 355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67" name="Text Box 355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68" name="Text Box 355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69" name="Text Box 355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70" name="Text Box 355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71" name="Text Box 356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72" name="Text Box 356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73" name="Text Box 356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74" name="Text Box 356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75" name="Text Box 356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76" name="Text Box 356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77" name="Text Box 356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78" name="Text Box 356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79" name="Text Box 356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80" name="Text Box 356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81" name="Text Box 357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82" name="Text Box 357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83" name="Text Box 357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84" name="Text Box 357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85" name="Text Box 357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86" name="Text Box 357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87" name="Text Box 357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88" name="Text Box 357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89" name="Text Box 357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90" name="Text Box 357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91" name="Text Box 358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92" name="Text Box 358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93" name="Text Box 358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94" name="Text Box 358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95" name="Text Box 358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96" name="Text Box 358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97" name="Text Box 358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98" name="Text Box 358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799" name="Text Box 358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00" name="Text Box 358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01" name="Text Box 359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02" name="Text Box 359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03" name="Text Box 359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04" name="Text Box 359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05" name="Text Box 359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06" name="Text Box 359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07" name="Text Box 359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08" name="Text Box 359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09" name="Text Box 359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10" name="Text Box 359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11" name="Text Box 360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12" name="Text Box 360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13" name="Text Box 360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14" name="Text Box 360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15" name="Text Box 360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16" name="Text Box 360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17" name="Text Box 360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18" name="Text Box 360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19" name="Text Box 360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20" name="Text Box 360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21" name="Text Box 361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22" name="Text Box 361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23" name="Text Box 361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24" name="Text Box 361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25" name="Text Box 361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26" name="Text Box 361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27" name="Text Box 361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28" name="Text Box 361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29" name="Text Box 361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30" name="Text Box 361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31" name="Text Box 362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32" name="Text Box 362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33" name="Text Box 362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34" name="Text Box 362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35" name="Text Box 362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36" name="Text Box 362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37" name="Text Box 362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38" name="Text Box 362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39" name="Text Box 362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40" name="Text Box 362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41" name="Text Box 363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42" name="Text Box 363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43" name="Text Box 363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44" name="Text Box 363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45" name="Text Box 363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46" name="Text Box 363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47" name="Text Box 363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48" name="Text Box 363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49" name="Text Box 363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50" name="Text Box 363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51" name="Text Box 364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52" name="Text Box 364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53" name="Text Box 364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54" name="Text Box 364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55" name="Text Box 364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56" name="Text Box 364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57" name="Text Box 364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58" name="Text Box 364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59" name="Text Box 364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60" name="Text Box 364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61" name="Text Box 365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62" name="Text Box 365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63" name="Text Box 365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64" name="Text Box 365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65" name="Text Box 365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66" name="Text Box 365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67" name="Text Box 365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68" name="Text Box 365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69" name="Text Box 365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70" name="Text Box 365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71" name="Text Box 366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72" name="Text Box 366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73" name="Text Box 366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74" name="Text Box 366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75" name="Text Box 366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76" name="Text Box 366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77" name="Text Box 366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78" name="Text Box 366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79" name="Text Box 366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80" name="Text Box 366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81" name="Text Box 367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82" name="Text Box 367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83" name="Text Box 367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84" name="Text Box 367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85" name="Text Box 367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86" name="Text Box 367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87" name="Text Box 367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88" name="Text Box 367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89" name="Text Box 367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90" name="Text Box 367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91" name="Text Box 368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92" name="Text Box 368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93" name="Text Box 368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94" name="Text Box 368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95" name="Text Box 368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96" name="Text Box 368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97" name="Text Box 368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98" name="Text Box 368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899" name="Text Box 368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00" name="Text Box 368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01" name="Text Box 369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02" name="Text Box 369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03" name="Text Box 369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04" name="Text Box 369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05" name="Text Box 369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06" name="Text Box 369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07" name="Text Box 369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08" name="Text Box 369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09" name="Text Box 369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10" name="Text Box 369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11" name="Text Box 370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12" name="Text Box 370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13" name="Text Box 370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14" name="Text Box 370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15" name="Text Box 370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16" name="Text Box 370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17" name="Text Box 370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18" name="Text Box 370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19" name="Text Box 370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20" name="Text Box 370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21" name="Text Box 371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22" name="Text Box 371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23" name="Text Box 371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24" name="Text Box 371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25" name="Text Box 371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26" name="Text Box 371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27" name="Text Box 371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28" name="Text Box 371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29" name="Text Box 371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30" name="Text Box 371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31" name="Text Box 372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32" name="Text Box 372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33" name="Text Box 372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34" name="Text Box 372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35" name="Text Box 372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36" name="Text Box 372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37" name="Text Box 372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38" name="Text Box 372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39" name="Text Box 372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40" name="Text Box 372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41" name="Text Box 373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42" name="Text Box 373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43" name="Text Box 373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44" name="Text Box 373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45" name="Text Box 373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46" name="Text Box 373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47" name="Text Box 373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48" name="Text Box 373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49" name="Text Box 373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50" name="Text Box 373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51" name="Text Box 374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52" name="Text Box 374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53" name="Text Box 374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54" name="Text Box 374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55" name="Text Box 374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56" name="Text Box 374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57" name="Text Box 374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58" name="Text Box 374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59" name="Text Box 374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60" name="Text Box 374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61" name="Text Box 375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62" name="Text Box 375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63" name="Text Box 375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64" name="Text Box 375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65" name="Text Box 375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66" name="Text Box 375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67" name="Text Box 375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68" name="Text Box 375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69" name="Text Box 375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70" name="Text Box 375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71" name="Text Box 376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72" name="Text Box 376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73" name="Text Box 376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74" name="Text Box 376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75" name="Text Box 376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76" name="Text Box 376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77" name="Text Box 376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78" name="Text Box 376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79" name="Text Box 376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80" name="Text Box 376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81" name="Text Box 377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82" name="Text Box 377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83" name="Text Box 377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84" name="Text Box 377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85" name="Text Box 377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86" name="Text Box 377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87" name="Text Box 377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88" name="Text Box 377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89" name="Text Box 377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90" name="Text Box 377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91" name="Text Box 378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92" name="Text Box 378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93" name="Text Box 378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94" name="Text Box 378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95" name="Text Box 378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96" name="Text Box 378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97" name="Text Box 378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98" name="Text Box 378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3999" name="Text Box 378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00" name="Text Box 378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01" name="Text Box 379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02" name="Text Box 379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03" name="Text Box 379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04" name="Text Box 379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05" name="Text Box 379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06" name="Text Box 379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07" name="Text Box 379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08" name="Text Box 379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09" name="Text Box 379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10" name="Text Box 379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11" name="Text Box 380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12" name="Text Box 380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13" name="Text Box 380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14" name="Text Box 380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15" name="Text Box 380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16" name="Text Box 380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17" name="Text Box 380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18" name="Text Box 380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19" name="Text Box 380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20" name="Text Box 380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21" name="Text Box 381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22" name="Text Box 381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23" name="Text Box 381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24" name="Text Box 381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25" name="Text Box 381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26" name="Text Box 381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27" name="Text Box 381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28" name="Text Box 381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29" name="Text Box 381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30" name="Text Box 381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31" name="Text Box 382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32" name="Text Box 382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33" name="Text Box 382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34" name="Text Box 382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35" name="Text Box 382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36" name="Text Box 382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37" name="Text Box 382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38" name="Text Box 382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39" name="Text Box 382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40" name="Text Box 382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41" name="Text Box 383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42" name="Text Box 383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43" name="Text Box 383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44" name="Text Box 383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45" name="Text Box 383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46" name="Text Box 383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47" name="Text Box 383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48" name="Text Box 383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49" name="Text Box 383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50" name="Text Box 383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51" name="Text Box 384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52" name="Text Box 384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53" name="Text Box 384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54" name="Text Box 384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55" name="Text Box 384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56" name="Text Box 384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57" name="Text Box 384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58" name="Text Box 384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59" name="Text Box 384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60" name="Text Box 384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61" name="Text Box 385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62" name="Text Box 385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63" name="Text Box 385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64" name="Text Box 385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65" name="Text Box 385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66" name="Text Box 385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67" name="Text Box 385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68" name="Text Box 385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69" name="Text Box 385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70" name="Text Box 385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71" name="Text Box 386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72" name="Text Box 386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73" name="Text Box 386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74" name="Text Box 386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75" name="Text Box 386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76" name="Text Box 386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77" name="Text Box 386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78" name="Text Box 386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79" name="Text Box 386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80" name="Text Box 386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81" name="Text Box 387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82" name="Text Box 387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83" name="Text Box 387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84" name="Text Box 387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85" name="Text Box 387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86" name="Text Box 387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87" name="Text Box 387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88" name="Text Box 387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89" name="Text Box 387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90" name="Text Box 387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91" name="Text Box 388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92" name="Text Box 388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93" name="Text Box 388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94" name="Text Box 388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95" name="Text Box 388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96" name="Text Box 388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97" name="Text Box 388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98" name="Text Box 388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099" name="Text Box 388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00" name="Text Box 388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01" name="Text Box 389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02" name="Text Box 389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03" name="Text Box 389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04" name="Text Box 389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05" name="Text Box 389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06" name="Text Box 389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07" name="Text Box 389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08" name="Text Box 389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09" name="Text Box 389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10" name="Text Box 389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11" name="Text Box 390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12" name="Text Box 390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13" name="Text Box 390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14" name="Text Box 390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15" name="Text Box 390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16" name="Text Box 390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17" name="Text Box 390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18" name="Text Box 390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19" name="Text Box 390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20" name="Text Box 390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21" name="Text Box 391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22" name="Text Box 391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23" name="Text Box 391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24" name="Text Box 391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25" name="Text Box 391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26" name="Text Box 391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27" name="Text Box 391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28" name="Text Box 391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29" name="Text Box 391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30" name="Text Box 391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31" name="Text Box 392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32" name="Text Box 392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33" name="Text Box 392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34" name="Text Box 392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35" name="Text Box 392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36" name="Text Box 392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37" name="Text Box 392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38" name="Text Box 392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39" name="Text Box 392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40" name="Text Box 392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41" name="Text Box 393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42" name="Text Box 393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43" name="Text Box 393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44" name="Text Box 393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45" name="Text Box 393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46" name="Text Box 393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47" name="Text Box 393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48" name="Text Box 393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49" name="Text Box 393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50" name="Text Box 393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51" name="Text Box 394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52" name="Text Box 394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53" name="Text Box 394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54" name="Text Box 394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55" name="Text Box 394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56" name="Text Box 394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57" name="Text Box 394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58" name="Text Box 394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59" name="Text Box 394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60" name="Text Box 394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61" name="Text Box 395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62" name="Text Box 395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63" name="Text Box 395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64" name="Text Box 395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65" name="Text Box 395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66" name="Text Box 395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67" name="Text Box 395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68" name="Text Box 395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69" name="Text Box 395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70" name="Text Box 395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71" name="Text Box 396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72" name="Text Box 396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73" name="Text Box 396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74" name="Text Box 396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75" name="Text Box 396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76" name="Text Box 396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77" name="Text Box 396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78" name="Text Box 396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79" name="Text Box 396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80" name="Text Box 396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81" name="Text Box 397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82" name="Text Box 397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83" name="Text Box 397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84" name="Text Box 397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85" name="Text Box 397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86" name="Text Box 397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87" name="Text Box 397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88" name="Text Box 397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89" name="Text Box 397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90" name="Text Box 397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91" name="Text Box 398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92" name="Text Box 398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93" name="Text Box 398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94" name="Text Box 398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95" name="Text Box 398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96" name="Text Box 398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97" name="Text Box 398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98" name="Text Box 398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199" name="Text Box 398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00" name="Text Box 398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01" name="Text Box 399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02" name="Text Box 399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03" name="Text Box 399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04" name="Text Box 399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05" name="Text Box 399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06" name="Text Box 399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07" name="Text Box 399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08" name="Text Box 399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09" name="Text Box 399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10" name="Text Box 399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11" name="Text Box 400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12" name="Text Box 400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13" name="Text Box 400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14" name="Text Box 400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15" name="Text Box 400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16" name="Text Box 400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17" name="Text Box 400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18" name="Text Box 400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19" name="Text Box 400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20" name="Text Box 400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21" name="Text Box 401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22" name="Text Box 401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23" name="Text Box 401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24" name="Text Box 401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25" name="Text Box 401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26" name="Text Box 401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27" name="Text Box 401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28" name="Text Box 401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29" name="Text Box 401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30" name="Text Box 401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31" name="Text Box 402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32" name="Text Box 402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33" name="Text Box 402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34" name="Text Box 402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35" name="Text Box 402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36" name="Text Box 402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37" name="Text Box 402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38" name="Text Box 402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39" name="Text Box 402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40" name="Text Box 402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41" name="Text Box 403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42" name="Text Box 403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43" name="Text Box 403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44" name="Text Box 403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45" name="Text Box 403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46" name="Text Box 403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47" name="Text Box 403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48" name="Text Box 403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49" name="Text Box 403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50" name="Text Box 403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51" name="Text Box 404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52" name="Text Box 404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53" name="Text Box 404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54" name="Text Box 404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55" name="Text Box 404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56" name="Text Box 404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57" name="Text Box 404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58" name="Text Box 404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59" name="Text Box 404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60" name="Text Box 404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61" name="Text Box 405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62" name="Text Box 405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63" name="Text Box 405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64" name="Text Box 405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65" name="Text Box 405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66" name="Text Box 405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67" name="Text Box 405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68" name="Text Box 405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69" name="Text Box 405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70" name="Text Box 405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71" name="Text Box 406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72" name="Text Box 406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73" name="Text Box 406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74" name="Text Box 406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75" name="Text Box 406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76" name="Text Box 406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77" name="Text Box 406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78" name="Text Box 406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79" name="Text Box 406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80" name="Text Box 406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81" name="Text Box 407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82" name="Text Box 407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83" name="Text Box 407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84" name="Text Box 407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85" name="Text Box 407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86" name="Text Box 407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87" name="Text Box 407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88" name="Text Box 407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89" name="Text Box 407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90" name="Text Box 407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91" name="Text Box 408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92" name="Text Box 408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93" name="Text Box 408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94" name="Text Box 408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95" name="Text Box 408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96" name="Text Box 408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97" name="Text Box 408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98" name="Text Box 408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299" name="Text Box 408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00" name="Text Box 408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01" name="Text Box 409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02" name="Text Box 409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03" name="Text Box 409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04" name="Text Box 409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05" name="Text Box 409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06" name="Text Box 409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07" name="Text Box 409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08" name="Text Box 409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09" name="Text Box 409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10" name="Text Box 409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11" name="Text Box 410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12" name="Text Box 410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13" name="Text Box 410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14" name="Text Box 410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15" name="Text Box 410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16" name="Text Box 410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17" name="Text Box 410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18" name="Text Box 410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19" name="Text Box 410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20" name="Text Box 410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21" name="Text Box 411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22" name="Text Box 411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23" name="Text Box 411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24" name="Text Box 411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25" name="Text Box 411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26" name="Text Box 411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27" name="Text Box 411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28" name="Text Box 411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29" name="Text Box 411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30" name="Text Box 411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31" name="Text Box 412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32" name="Text Box 412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33" name="Text Box 412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34" name="Text Box 412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35" name="Text Box 412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36" name="Text Box 412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37" name="Text Box 412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38" name="Text Box 412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39" name="Text Box 412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40" name="Text Box 412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41" name="Text Box 413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42" name="Text Box 413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43" name="Text Box 413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44" name="Text Box 413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45" name="Text Box 413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46" name="Text Box 413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47" name="Text Box 413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48" name="Text Box 413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49" name="Text Box 413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50" name="Text Box 413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51" name="Text Box 414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52" name="Text Box 414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53" name="Text Box 414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54" name="Text Box 414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55" name="Text Box 414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56" name="Text Box 414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57" name="Text Box 414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58" name="Text Box 414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59" name="Text Box 414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60" name="Text Box 414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61" name="Text Box 415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62" name="Text Box 415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63" name="Text Box 415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64" name="Text Box 415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65" name="Text Box 415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66" name="Text Box 415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67" name="Text Box 415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68" name="Text Box 415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69" name="Text Box 415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70" name="Text Box 415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71" name="Text Box 416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72" name="Text Box 416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73" name="Text Box 416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74" name="Text Box 416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75" name="Text Box 416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76" name="Text Box 416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77" name="Text Box 416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78" name="Text Box 416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79" name="Text Box 416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80" name="Text Box 416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81" name="Text Box 417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82" name="Text Box 417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83" name="Text Box 417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84" name="Text Box 417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85" name="Text Box 417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86" name="Text Box 417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87" name="Text Box 417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88" name="Text Box 417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89" name="Text Box 417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90" name="Text Box 417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91" name="Text Box 418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92" name="Text Box 418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93" name="Text Box 418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94" name="Text Box 418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95" name="Text Box 418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96" name="Text Box 418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97" name="Text Box 418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98" name="Text Box 418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399" name="Text Box 418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00" name="Text Box 418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01" name="Text Box 419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02" name="Text Box 419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03" name="Text Box 419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04" name="Text Box 419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05" name="Text Box 419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06" name="Text Box 419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07" name="Text Box 419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08" name="Text Box 419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09" name="Text Box 419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10" name="Text Box 419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11" name="Text Box 420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12" name="Text Box 420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13" name="Text Box 420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14" name="Text Box 420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15" name="Text Box 420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16" name="Text Box 420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17" name="Text Box 420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18" name="Text Box 420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19" name="Text Box 420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20" name="Text Box 420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21" name="Text Box 421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22" name="Text Box 421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23" name="Text Box 421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24" name="Text Box 421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25" name="Text Box 421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26" name="Text Box 421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27" name="Text Box 421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28" name="Text Box 421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29" name="Text Box 421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30" name="Text Box 421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31" name="Text Box 422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32" name="Text Box 422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33" name="Text Box 422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34" name="Text Box 422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35" name="Text Box 422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36" name="Text Box 422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37" name="Text Box 422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38" name="Text Box 422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39" name="Text Box 422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40" name="Text Box 422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41" name="Text Box 423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42" name="Text Box 423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43" name="Text Box 423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44" name="Text Box 423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45" name="Text Box 423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46" name="Text Box 423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47" name="Text Box 423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48" name="Text Box 423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49" name="Text Box 423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50" name="Text Box 423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51" name="Text Box 424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52" name="Text Box 424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53" name="Text Box 424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54" name="Text Box 424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55" name="Text Box 424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56" name="Text Box 424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57" name="Text Box 424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58" name="Text Box 424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59" name="Text Box 424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60" name="Text Box 424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61" name="Text Box 425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62" name="Text Box 425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63" name="Text Box 425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64" name="Text Box 425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65" name="Text Box 425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66" name="Text Box 425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67" name="Text Box 425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68" name="Text Box 425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69" name="Text Box 425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70" name="Text Box 425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71" name="Text Box 426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72" name="Text Box 426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73" name="Text Box 426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74" name="Text Box 426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75" name="Text Box 426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76" name="Text Box 426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77" name="Text Box 426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78" name="Text Box 426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79" name="Text Box 426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80" name="Text Box 426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81" name="Text Box 427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82" name="Text Box 427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83" name="Text Box 427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84" name="Text Box 427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85" name="Text Box 427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86" name="Text Box 427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87" name="Text Box 427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88" name="Text Box 427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89" name="Text Box 427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90" name="Text Box 427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91" name="Text Box 428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92" name="Text Box 428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93" name="Text Box 428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94" name="Text Box 428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95" name="Text Box 428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96" name="Text Box 428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97" name="Text Box 428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98" name="Text Box 428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499" name="Text Box 428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00" name="Text Box 428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01" name="Text Box 429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02" name="Text Box 429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03" name="Text Box 429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04" name="Text Box 429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05" name="Text Box 429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06" name="Text Box 429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07" name="Text Box 429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08" name="Text Box 429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09" name="Text Box 429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10" name="Text Box 429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11" name="Text Box 430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12" name="Text Box 430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13" name="Text Box 430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14" name="Text Box 430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15" name="Text Box 430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16" name="Text Box 430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17" name="Text Box 430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18" name="Text Box 430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19" name="Text Box 430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20" name="Text Box 430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21" name="Text Box 431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22" name="Text Box 431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23" name="Text Box 431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24" name="Text Box 431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25" name="Text Box 431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26" name="Text Box 431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27" name="Text Box 431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28" name="Text Box 431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29" name="Text Box 431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30" name="Text Box 431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31" name="Text Box 432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32" name="Text Box 432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33" name="Text Box 432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34" name="Text Box 432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35" name="Text Box 432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36" name="Text Box 432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37" name="Text Box 432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38" name="Text Box 432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39" name="Text Box 432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40" name="Text Box 432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41" name="Text Box 433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42" name="Text Box 433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43" name="Text Box 433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44" name="Text Box 433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45" name="Text Box 433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46" name="Text Box 433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47" name="Text Box 433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48" name="Text Box 433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49" name="Text Box 433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50" name="Text Box 433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51" name="Text Box 434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52" name="Text Box 434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53" name="Text Box 434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54" name="Text Box 434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55" name="Text Box 434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56" name="Text Box 434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57" name="Text Box 434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58" name="Text Box 434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59" name="Text Box 434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60" name="Text Box 434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61" name="Text Box 435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62" name="Text Box 435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63" name="Text Box 435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64" name="Text Box 435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65" name="Text Box 435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66" name="Text Box 435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67" name="Text Box 435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68" name="Text Box 435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69" name="Text Box 435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70" name="Text Box 435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71" name="Text Box 436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72" name="Text Box 436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73" name="Text Box 436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74" name="Text Box 436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75" name="Text Box 436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76" name="Text Box 436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77" name="Text Box 436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78" name="Text Box 436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79" name="Text Box 436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80" name="Text Box 436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81" name="Text Box 437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82" name="Text Box 437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83" name="Text Box 437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84" name="Text Box 437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85" name="Text Box 437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86" name="Text Box 437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87" name="Text Box 437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88" name="Text Box 437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89" name="Text Box 437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90" name="Text Box 437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91" name="Text Box 438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92" name="Text Box 438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93" name="Text Box 438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94" name="Text Box 438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95" name="Text Box 438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96" name="Text Box 438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97" name="Text Box 438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98" name="Text Box 438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599" name="Text Box 438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00" name="Text Box 438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01" name="Text Box 439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02" name="Text Box 439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03" name="Text Box 439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04" name="Text Box 439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05" name="Text Box 439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06" name="Text Box 439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07" name="Text Box 439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08" name="Text Box 439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09" name="Text Box 439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10" name="Text Box 439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11" name="Text Box 440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12" name="Text Box 440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13" name="Text Box 440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14" name="Text Box 440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15" name="Text Box 440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16" name="Text Box 440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17" name="Text Box 440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18" name="Text Box 440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19" name="Text Box 440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20" name="Text Box 440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21" name="Text Box 441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22" name="Text Box 441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23" name="Text Box 441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24" name="Text Box 441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25" name="Text Box 441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26" name="Text Box 441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27" name="Text Box 441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28" name="Text Box 441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29" name="Text Box 441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30" name="Text Box 441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31" name="Text Box 442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32" name="Text Box 442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33" name="Text Box 442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34" name="Text Box 442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35" name="Text Box 442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36" name="Text Box 442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37" name="Text Box 442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38" name="Text Box 442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39" name="Text Box 442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40" name="Text Box 442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41" name="Text Box 443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42" name="Text Box 443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43" name="Text Box 443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44" name="Text Box 443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45" name="Text Box 443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46" name="Text Box 443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47" name="Text Box 443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48" name="Text Box 443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49" name="Text Box 443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50" name="Text Box 443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51" name="Text Box 444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52" name="Text Box 444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53" name="Text Box 444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54" name="Text Box 444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55" name="Text Box 444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56" name="Text Box 444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57" name="Text Box 444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58" name="Text Box 444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59" name="Text Box 444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60" name="Text Box 444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61" name="Text Box 445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62" name="Text Box 445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63" name="Text Box 445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64" name="Text Box 445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65" name="Text Box 445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66" name="Text Box 445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67" name="Text Box 445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68" name="Text Box 445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69" name="Text Box 445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70" name="Text Box 445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71" name="Text Box 446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72" name="Text Box 446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73" name="Text Box 446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74" name="Text Box 446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75" name="Text Box 446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76" name="Text Box 446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77" name="Text Box 446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78" name="Text Box 446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79" name="Text Box 446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80" name="Text Box 446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81" name="Text Box 447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82" name="Text Box 447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83" name="Text Box 447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84" name="Text Box 447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85" name="Text Box 447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86" name="Text Box 447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87" name="Text Box 447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88" name="Text Box 447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89" name="Text Box 447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90" name="Text Box 447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91" name="Text Box 448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92" name="Text Box 448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93" name="Text Box 448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94" name="Text Box 448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95" name="Text Box 448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96" name="Text Box 448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97" name="Text Box 448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98" name="Text Box 448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699" name="Text Box 448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00" name="Text Box 448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01" name="Text Box 449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02" name="Text Box 449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03" name="Text Box 449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04" name="Text Box 449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05" name="Text Box 449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06" name="Text Box 449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07" name="Text Box 449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08" name="Text Box 449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09" name="Text Box 449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10" name="Text Box 449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11" name="Text Box 450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12" name="Text Box 450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13" name="Text Box 450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14" name="Text Box 450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15" name="Text Box 450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16" name="Text Box 450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17" name="Text Box 450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18" name="Text Box 450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19" name="Text Box 450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20" name="Text Box 450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21" name="Text Box 451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22" name="Text Box 451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23" name="Text Box 451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24" name="Text Box 451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25" name="Text Box 451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26" name="Text Box 451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27" name="Text Box 451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28" name="Text Box 451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29" name="Text Box 451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30" name="Text Box 451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31" name="Text Box 452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32" name="Text Box 452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33" name="Text Box 452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34" name="Text Box 452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35" name="Text Box 452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36" name="Text Box 452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37" name="Text Box 452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38" name="Text Box 452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39" name="Text Box 452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40" name="Text Box 452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41" name="Text Box 453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42" name="Text Box 453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43" name="Text Box 453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44" name="Text Box 453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45" name="Text Box 453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46" name="Text Box 453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47" name="Text Box 453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48" name="Text Box 453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49" name="Text Box 453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50" name="Text Box 453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51" name="Text Box 454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52" name="Text Box 454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53" name="Text Box 454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54" name="Text Box 454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55" name="Text Box 454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56" name="Text Box 454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57" name="Text Box 454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58" name="Text Box 454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59" name="Text Box 454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60" name="Text Box 454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61" name="Text Box 455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62" name="Text Box 455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63" name="Text Box 455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64" name="Text Box 455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65" name="Text Box 455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66" name="Text Box 455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67" name="Text Box 455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68" name="Text Box 455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69" name="Text Box 455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70" name="Text Box 455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71" name="Text Box 456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72" name="Text Box 456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73" name="Text Box 456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74" name="Text Box 456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75" name="Text Box 456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76" name="Text Box 456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77" name="Text Box 456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78" name="Text Box 456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79" name="Text Box 456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80" name="Text Box 456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81" name="Text Box 457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82" name="Text Box 457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83" name="Text Box 457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84" name="Text Box 457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85" name="Text Box 457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86" name="Text Box 457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87" name="Text Box 457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88" name="Text Box 457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89" name="Text Box 457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90" name="Text Box 457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91" name="Text Box 458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92" name="Text Box 458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93" name="Text Box 458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94" name="Text Box 458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95" name="Text Box 458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96" name="Text Box 458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97" name="Text Box 458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98" name="Text Box 458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799" name="Text Box 458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00" name="Text Box 458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01" name="Text Box 459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02" name="Text Box 459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03" name="Text Box 459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04" name="Text Box 459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05" name="Text Box 459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06" name="Text Box 459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07" name="Text Box 459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08" name="Text Box 459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09" name="Text Box 459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10" name="Text Box 459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11" name="Text Box 460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12" name="Text Box 460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13" name="Text Box 460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14" name="Text Box 460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15" name="Text Box 460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16" name="Text Box 460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17" name="Text Box 460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18" name="Text Box 460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19" name="Text Box 460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20" name="Text Box 460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21" name="Text Box 461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22" name="Text Box 461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23" name="Text Box 461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24" name="Text Box 461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25" name="Text Box 461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26" name="Text Box 461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27" name="Text Box 461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28" name="Text Box 461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29" name="Text Box 461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30" name="Text Box 461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31" name="Text Box 462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32" name="Text Box 462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33" name="Text Box 462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34" name="Text Box 462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35" name="Text Box 462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36" name="Text Box 462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37" name="Text Box 462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38" name="Text Box 462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39" name="Text Box 462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40" name="Text Box 462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41" name="Text Box 463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42" name="Text Box 463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43" name="Text Box 463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44" name="Text Box 463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45" name="Text Box 463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46" name="Text Box 463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47" name="Text Box 463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48" name="Text Box 463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49" name="Text Box 463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50" name="Text Box 463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51" name="Text Box 464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52" name="Text Box 464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53" name="Text Box 464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54" name="Text Box 464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55" name="Text Box 464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56" name="Text Box 464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57" name="Text Box 464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58" name="Text Box 464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59" name="Text Box 464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60" name="Text Box 464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61" name="Text Box 465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62" name="Text Box 465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63" name="Text Box 465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64" name="Text Box 465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65" name="Text Box 465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66" name="Text Box 465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67" name="Text Box 465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68" name="Text Box 465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69" name="Text Box 465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70" name="Text Box 465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71" name="Text Box 466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72" name="Text Box 466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73" name="Text Box 466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74" name="Text Box 466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75" name="Text Box 466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76" name="Text Box 466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77" name="Text Box 466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78" name="Text Box 466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79" name="Text Box 466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80" name="Text Box 466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81" name="Text Box 467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82" name="Text Box 467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83" name="Text Box 467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84" name="Text Box 467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85" name="Text Box 467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86" name="Text Box 467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87" name="Text Box 467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88" name="Text Box 467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89" name="Text Box 467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90" name="Text Box 467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91" name="Text Box 468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92" name="Text Box 468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93" name="Text Box 468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94" name="Text Box 468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95" name="Text Box 468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96" name="Text Box 468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97" name="Text Box 468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98" name="Text Box 468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899" name="Text Box 468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00" name="Text Box 468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01" name="Text Box 469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02" name="Text Box 469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03" name="Text Box 469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04" name="Text Box 469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05" name="Text Box 469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06" name="Text Box 469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07" name="Text Box 469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08" name="Text Box 469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09" name="Text Box 469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10" name="Text Box 469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11" name="Text Box 470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12" name="Text Box 470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13" name="Text Box 470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14" name="Text Box 470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15" name="Text Box 470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16" name="Text Box 470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17" name="Text Box 470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18" name="Text Box 470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19" name="Text Box 470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20" name="Text Box 470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21" name="Text Box 471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22" name="Text Box 471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23" name="Text Box 471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24" name="Text Box 471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25" name="Text Box 471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26" name="Text Box 471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27" name="Text Box 471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28" name="Text Box 471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29" name="Text Box 471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30" name="Text Box 471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31" name="Text Box 472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32" name="Text Box 472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33" name="Text Box 472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34" name="Text Box 472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35" name="Text Box 472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36" name="Text Box 472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37" name="Text Box 472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38" name="Text Box 472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39" name="Text Box 472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40" name="Text Box 472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41" name="Text Box 473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42" name="Text Box 473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43" name="Text Box 473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44" name="Text Box 473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45" name="Text Box 473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46" name="Text Box 473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47" name="Text Box 473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48" name="Text Box 473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49" name="Text Box 473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50" name="Text Box 473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51" name="Text Box 474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52" name="Text Box 474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53" name="Text Box 474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54" name="Text Box 474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55" name="Text Box 474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56" name="Text Box 474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57" name="Text Box 474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58" name="Text Box 474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59" name="Text Box 474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60" name="Text Box 474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61" name="Text Box 475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62" name="Text Box 475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63" name="Text Box 475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64" name="Text Box 475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65" name="Text Box 475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66" name="Text Box 475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67" name="Text Box 475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68" name="Text Box 475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69" name="Text Box 475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70" name="Text Box 475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71" name="Text Box 476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72" name="Text Box 476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73" name="Text Box 476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74" name="Text Box 476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75" name="Text Box 476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76" name="Text Box 476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77" name="Text Box 476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78" name="Text Box 476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79" name="Text Box 476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80" name="Text Box 476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81" name="Text Box 477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82" name="Text Box 477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83" name="Text Box 477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84" name="Text Box 477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85" name="Text Box 477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86" name="Text Box 477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87" name="Text Box 477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88" name="Text Box 477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89" name="Text Box 477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90" name="Text Box 477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91" name="Text Box 478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92" name="Text Box 478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93" name="Text Box 478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94" name="Text Box 478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95" name="Text Box 478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96" name="Text Box 478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97" name="Text Box 478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98" name="Text Box 478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4999" name="Text Box 478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00" name="Text Box 478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01" name="Text Box 479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02" name="Text Box 479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03" name="Text Box 479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04" name="Text Box 479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05" name="Text Box 479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06" name="Text Box 479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07" name="Text Box 479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08" name="Text Box 479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09" name="Text Box 479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10" name="Text Box 479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11" name="Text Box 480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12" name="Text Box 480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13" name="Text Box 480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14" name="Text Box 480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15" name="Text Box 480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16" name="Text Box 480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17" name="Text Box 480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18" name="Text Box 480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19" name="Text Box 480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20" name="Text Box 480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21" name="Text Box 481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22" name="Text Box 481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23" name="Text Box 481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24" name="Text Box 481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25" name="Text Box 481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26" name="Text Box 481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27" name="Text Box 481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28" name="Text Box 481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29" name="Text Box 481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30" name="Text Box 481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31" name="Text Box 482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32" name="Text Box 482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33" name="Text Box 482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34" name="Text Box 482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35" name="Text Box 482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36" name="Text Box 482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37" name="Text Box 482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38" name="Text Box 482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39" name="Text Box 482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40" name="Text Box 482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41" name="Text Box 483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42" name="Text Box 483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43" name="Text Box 483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44" name="Text Box 483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45" name="Text Box 483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46" name="Text Box 483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47" name="Text Box 483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48" name="Text Box 483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49" name="Text Box 483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50" name="Text Box 483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51" name="Text Box 484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52" name="Text Box 484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53" name="Text Box 484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54" name="Text Box 484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55" name="Text Box 484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56" name="Text Box 484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57" name="Text Box 484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58" name="Text Box 484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59" name="Text Box 484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60" name="Text Box 484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61" name="Text Box 485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62" name="Text Box 485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63" name="Text Box 485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64" name="Text Box 485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65" name="Text Box 485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66" name="Text Box 485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67" name="Text Box 485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68" name="Text Box 485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69" name="Text Box 485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70" name="Text Box 485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71" name="Text Box 486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72" name="Text Box 486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73" name="Text Box 486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74" name="Text Box 486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75" name="Text Box 486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76" name="Text Box 486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77" name="Text Box 486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78" name="Text Box 486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79" name="Text Box 486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80" name="Text Box 486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81" name="Text Box 487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82" name="Text Box 487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83" name="Text Box 487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84" name="Text Box 487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85" name="Text Box 487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86" name="Text Box 487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87" name="Text Box 487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88" name="Text Box 487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89" name="Text Box 487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90" name="Text Box 487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91" name="Text Box 488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92" name="Text Box 488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93" name="Text Box 488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94" name="Text Box 488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95" name="Text Box 488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96" name="Text Box 488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97" name="Text Box 488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98" name="Text Box 488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099" name="Text Box 488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00" name="Text Box 488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01" name="Text Box 489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02" name="Text Box 489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03" name="Text Box 489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04" name="Text Box 489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05" name="Text Box 489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06" name="Text Box 489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07" name="Text Box 489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08" name="Text Box 489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09" name="Text Box 489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10" name="Text Box 489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11" name="Text Box 490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12" name="Text Box 490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13" name="Text Box 490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14" name="Text Box 490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15" name="Text Box 490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16" name="Text Box 490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17" name="Text Box 490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18" name="Text Box 490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19" name="Text Box 490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20" name="Text Box 490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21" name="Text Box 491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22" name="Text Box 491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23" name="Text Box 491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24" name="Text Box 491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25" name="Text Box 491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26" name="Text Box 491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27" name="Text Box 491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28" name="Text Box 491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29" name="Text Box 491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30" name="Text Box 491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31" name="Text Box 492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32" name="Text Box 492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33" name="Text Box 492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34" name="Text Box 492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35" name="Text Box 492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36" name="Text Box 492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37" name="Text Box 492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38" name="Text Box 492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39" name="Text Box 492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40" name="Text Box 492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41" name="Text Box 493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42" name="Text Box 493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43" name="Text Box 493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44" name="Text Box 493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45" name="Text Box 493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46" name="Text Box 493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47" name="Text Box 493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48" name="Text Box 493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49" name="Text Box 493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50" name="Text Box 493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51" name="Text Box 494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52" name="Text Box 494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53" name="Text Box 494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54" name="Text Box 494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55" name="Text Box 494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56" name="Text Box 494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57" name="Text Box 494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58" name="Text Box 494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59" name="Text Box 494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60" name="Text Box 494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61" name="Text Box 495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62" name="Text Box 495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63" name="Text Box 495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64" name="Text Box 495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65" name="Text Box 495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66" name="Text Box 495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67" name="Text Box 495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68" name="Text Box 495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69" name="Text Box 495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70" name="Text Box 495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71" name="Text Box 496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72" name="Text Box 496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73" name="Text Box 496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74" name="Text Box 496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75" name="Text Box 496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76" name="Text Box 496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77" name="Text Box 496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78" name="Text Box 496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79" name="Text Box 496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80" name="Text Box 496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81" name="Text Box 497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82" name="Text Box 497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83" name="Text Box 497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84" name="Text Box 497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85" name="Text Box 497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86" name="Text Box 497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87" name="Text Box 497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88" name="Text Box 497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89" name="Text Box 497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90" name="Text Box 497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91" name="Text Box 498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92" name="Text Box 498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93" name="Text Box 498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94" name="Text Box 498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95" name="Text Box 498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96" name="Text Box 498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97" name="Text Box 498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98" name="Text Box 498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199" name="Text Box 498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00" name="Text Box 498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01" name="Text Box 499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02" name="Text Box 499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03" name="Text Box 499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04" name="Text Box 499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05" name="Text Box 499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06" name="Text Box 499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07" name="Text Box 499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08" name="Text Box 499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09" name="Text Box 499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10" name="Text Box 499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11" name="Text Box 500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12" name="Text Box 500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13" name="Text Box 500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14" name="Text Box 500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15" name="Text Box 500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16" name="Text Box 500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17" name="Text Box 500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18" name="Text Box 500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19" name="Text Box 500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20" name="Text Box 500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21" name="Text Box 501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22" name="Text Box 501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23" name="Text Box 501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24" name="Text Box 501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25" name="Text Box 501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26" name="Text Box 501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27" name="Text Box 501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28" name="Text Box 501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29" name="Text Box 501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30" name="Text Box 501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31" name="Text Box 502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32" name="Text Box 502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33" name="Text Box 502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34" name="Text Box 502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35" name="Text Box 502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36" name="Text Box 502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37" name="Text Box 502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38" name="Text Box 502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39" name="Text Box 502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40" name="Text Box 502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41" name="Text Box 503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42" name="Text Box 503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43" name="Text Box 503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44" name="Text Box 503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45" name="Text Box 503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46" name="Text Box 503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47" name="Text Box 503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48" name="Text Box 503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49" name="Text Box 503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50" name="Text Box 503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51" name="Text Box 504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52" name="Text Box 504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53" name="Text Box 504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54" name="Text Box 504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55" name="Text Box 504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56" name="Text Box 504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57" name="Text Box 504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58" name="Text Box 504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59" name="Text Box 504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60" name="Text Box 504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61" name="Text Box 505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62" name="Text Box 505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63" name="Text Box 505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64" name="Text Box 505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65" name="Text Box 505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66" name="Text Box 505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67" name="Text Box 505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68" name="Text Box 505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69" name="Text Box 505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70" name="Text Box 505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71" name="Text Box 506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72" name="Text Box 506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73" name="Text Box 506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74" name="Text Box 506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75" name="Text Box 506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76" name="Text Box 506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77" name="Text Box 506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78" name="Text Box 506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79" name="Text Box 506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80" name="Text Box 506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81" name="Text Box 507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82" name="Text Box 507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83" name="Text Box 507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84" name="Text Box 507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85" name="Text Box 507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86" name="Text Box 507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87" name="Text Box 507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88" name="Text Box 507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89" name="Text Box 507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90" name="Text Box 507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91" name="Text Box 508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92" name="Text Box 508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93" name="Text Box 508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94" name="Text Box 508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95" name="Text Box 508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96" name="Text Box 508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97" name="Text Box 508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98" name="Text Box 508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299" name="Text Box 508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00" name="Text Box 508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01" name="Text Box 509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02" name="Text Box 509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03" name="Text Box 509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04" name="Text Box 509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05" name="Text Box 509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06" name="Text Box 509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07" name="Text Box 509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08" name="Text Box 509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09" name="Text Box 509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10" name="Text Box 509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11" name="Text Box 510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12" name="Text Box 510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13" name="Text Box 510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14" name="Text Box 510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15" name="Text Box 510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16" name="Text Box 510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17" name="Text Box 510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18" name="Text Box 510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19" name="Text Box 510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20" name="Text Box 510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21" name="Text Box 511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22" name="Text Box 511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23" name="Text Box 511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24" name="Text Box 511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25" name="Text Box 511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26" name="Text Box 511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27" name="Text Box 511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28" name="Text Box 511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29" name="Text Box 511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30" name="Text Box 511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31" name="Text Box 512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32" name="Text Box 512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33" name="Text Box 512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34" name="Text Box 512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35" name="Text Box 512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36" name="Text Box 512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37" name="Text Box 512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38" name="Text Box 512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39" name="Text Box 512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40" name="Text Box 512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41" name="Text Box 513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42" name="Text Box 513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43" name="Text Box 513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44" name="Text Box 513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45" name="Text Box 513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46" name="Text Box 513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47" name="Text Box 513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48" name="Text Box 513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49" name="Text Box 513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50" name="Text Box 513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51" name="Text Box 514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52" name="Text Box 514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53" name="Text Box 514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54" name="Text Box 514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55" name="Text Box 514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56" name="Text Box 514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57" name="Text Box 514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58" name="Text Box 514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59" name="Text Box 514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60" name="Text Box 514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61" name="Text Box 515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62" name="Text Box 515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63" name="Text Box 515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64" name="Text Box 515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65" name="Text Box 515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66" name="Text Box 515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67" name="Text Box 515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68" name="Text Box 515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69" name="Text Box 515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70" name="Text Box 515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71" name="Text Box 516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72" name="Text Box 516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73" name="Text Box 516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74" name="Text Box 516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75" name="Text Box 516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76" name="Text Box 516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77" name="Text Box 516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78" name="Text Box 516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79" name="Text Box 516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80" name="Text Box 516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81" name="Text Box 517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82" name="Text Box 517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83" name="Text Box 517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84" name="Text Box 517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85" name="Text Box 517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86" name="Text Box 517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87" name="Text Box 517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88" name="Text Box 517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89" name="Text Box 517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90" name="Text Box 517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91" name="Text Box 518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92" name="Text Box 518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93" name="Text Box 518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94" name="Text Box 518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95" name="Text Box 518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96" name="Text Box 518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97" name="Text Box 518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98" name="Text Box 518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399" name="Text Box 518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00" name="Text Box 518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01" name="Text Box 519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02" name="Text Box 519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03" name="Text Box 519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04" name="Text Box 519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05" name="Text Box 519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06" name="Text Box 519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07" name="Text Box 519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08" name="Text Box 519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09" name="Text Box 519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10" name="Text Box 519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11" name="Text Box 520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12" name="Text Box 520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13" name="Text Box 520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14" name="Text Box 520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15" name="Text Box 520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16" name="Text Box 520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17" name="Text Box 520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18" name="Text Box 520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19" name="Text Box 520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20" name="Text Box 520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21" name="Text Box 521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22" name="Text Box 521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23" name="Text Box 521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24" name="Text Box 521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25" name="Text Box 521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26" name="Text Box 521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27" name="Text Box 521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28" name="Text Box 521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29" name="Text Box 521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30" name="Text Box 521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31" name="Text Box 522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32" name="Text Box 522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33" name="Text Box 522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34" name="Text Box 522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35" name="Text Box 522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36" name="Text Box 522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37" name="Text Box 522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38" name="Text Box 522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39" name="Text Box 522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40" name="Text Box 522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41" name="Text Box 523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42" name="Text Box 523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43" name="Text Box 523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44" name="Text Box 523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45" name="Text Box 523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46" name="Text Box 523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47" name="Text Box 523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48" name="Text Box 523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49" name="Text Box 523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50" name="Text Box 523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51" name="Text Box 524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52" name="Text Box 524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53" name="Text Box 524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54" name="Text Box 524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55" name="Text Box 524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56" name="Text Box 524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57" name="Text Box 524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58" name="Text Box 524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59" name="Text Box 524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60" name="Text Box 524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61" name="Text Box 525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62" name="Text Box 525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63" name="Text Box 525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64" name="Text Box 525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65" name="Text Box 525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66" name="Text Box 525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67" name="Text Box 525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68" name="Text Box 525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69" name="Text Box 525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70" name="Text Box 525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71" name="Text Box 526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72" name="Text Box 526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73" name="Text Box 526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74" name="Text Box 526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75" name="Text Box 526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76" name="Text Box 526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77" name="Text Box 526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78" name="Text Box 526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79" name="Text Box 526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80" name="Text Box 526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81" name="Text Box 527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82" name="Text Box 527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83" name="Text Box 527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84" name="Text Box 527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85" name="Text Box 527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86" name="Text Box 527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87" name="Text Box 527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88" name="Text Box 527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89" name="Text Box 527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90" name="Text Box 527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91" name="Text Box 528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92" name="Text Box 528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93" name="Text Box 528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94" name="Text Box 528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95" name="Text Box 528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96" name="Text Box 528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97" name="Text Box 528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98" name="Text Box 528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499" name="Text Box 528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00" name="Text Box 528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01" name="Text Box 529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02" name="Text Box 529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03" name="Text Box 529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04" name="Text Box 529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05" name="Text Box 529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06" name="Text Box 529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07" name="Text Box 529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08" name="Text Box 529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09" name="Text Box 529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10" name="Text Box 529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11" name="Text Box 530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12" name="Text Box 530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13" name="Text Box 530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14" name="Text Box 530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15" name="Text Box 530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16" name="Text Box 530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17" name="Text Box 530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18" name="Text Box 530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19" name="Text Box 530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20" name="Text Box 530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21" name="Text Box 531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22" name="Text Box 531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23" name="Text Box 531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24" name="Text Box 531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25" name="Text Box 531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26" name="Text Box 531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27" name="Text Box 531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28" name="Text Box 531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29" name="Text Box 531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30" name="Text Box 531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31" name="Text Box 532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32" name="Text Box 532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33" name="Text Box 532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34" name="Text Box 532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35" name="Text Box 532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36" name="Text Box 532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37" name="Text Box 532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38" name="Text Box 532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39" name="Text Box 532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40" name="Text Box 532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41" name="Text Box 533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42" name="Text Box 533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43" name="Text Box 533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44" name="Text Box 533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45" name="Text Box 533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46" name="Text Box 533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47" name="Text Box 533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48" name="Text Box 533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49" name="Text Box 533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50" name="Text Box 533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51" name="Text Box 534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52" name="Text Box 534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53" name="Text Box 534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54" name="Text Box 534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55" name="Text Box 534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56" name="Text Box 534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57" name="Text Box 534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58" name="Text Box 534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59" name="Text Box 534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60" name="Text Box 534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61" name="Text Box 535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62" name="Text Box 535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63" name="Text Box 535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64" name="Text Box 535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65" name="Text Box 535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66" name="Text Box 535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67" name="Text Box 535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68" name="Text Box 535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69" name="Text Box 535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70" name="Text Box 535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71" name="Text Box 536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72" name="Text Box 536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73" name="Text Box 536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74" name="Text Box 536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75" name="Text Box 536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76" name="Text Box 536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77" name="Text Box 536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78" name="Text Box 536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79" name="Text Box 536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80" name="Text Box 536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81" name="Text Box 537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82" name="Text Box 537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83" name="Text Box 537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84" name="Text Box 537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85" name="Text Box 537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86" name="Text Box 537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87" name="Text Box 537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88" name="Text Box 537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89" name="Text Box 537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90" name="Text Box 537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91" name="Text Box 538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92" name="Text Box 538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93" name="Text Box 538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94" name="Text Box 538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95" name="Text Box 538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96" name="Text Box 538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97" name="Text Box 538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98" name="Text Box 538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599" name="Text Box 538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600" name="Text Box 538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601" name="Text Box 539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602" name="Text Box 539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603" name="Text Box 539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604" name="Text Box 539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605" name="Text Box 539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606" name="Text Box 539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607" name="Text Box 539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608" name="Text Box 539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609" name="Text Box 539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610" name="Text Box 539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611" name="Text Box 540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612" name="Text Box 540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613" name="Text Box 540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614" name="Text Box 540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615" name="Text Box 540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616" name="Text Box 540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617" name="Text Box 540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618" name="Text Box 540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619" name="Text Box 540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620" name="Text Box 5409"/>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621" name="Text Box 5410"/>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622" name="Text Box 5411"/>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623" name="Text Box 5412"/>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624" name="Text Box 5413"/>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625" name="Text Box 5414"/>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626" name="Text Box 5415"/>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627" name="Text Box 5416"/>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628" name="Text Box 5417"/>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314</xdr:row>
      <xdr:rowOff>161925</xdr:rowOff>
    </xdr:to>
    <xdr:sp macro="" textlink="">
      <xdr:nvSpPr>
        <xdr:cNvPr id="5629" name="Text Box 5418"/>
        <xdr:cNvSpPr txBox="1">
          <a:spLocks noChangeArrowheads="1"/>
        </xdr:cNvSpPr>
      </xdr:nvSpPr>
      <xdr:spPr bwMode="auto">
        <a:xfrm>
          <a:off x="4686300" y="5981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oneCellAnchor>
    <xdr:from>
      <xdr:col>4</xdr:col>
      <xdr:colOff>0</xdr:colOff>
      <xdr:row>16</xdr:row>
      <xdr:rowOff>0</xdr:rowOff>
    </xdr:from>
    <xdr:ext cx="85725" cy="205409"/>
    <xdr:sp macro="" textlink="">
      <xdr:nvSpPr>
        <xdr:cNvPr id="2" name="Text Box 16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 name="Text Box 16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 name="Text Box 16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 name="Text Box 17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 name="Text Box 17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 name="Text Box 17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 name="Text Box 17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 name="Text Box 17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 name="Text Box 17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 name="Text Box 17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2" name="Text Box 17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3" name="Text Box 17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4" name="Text Box 17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5" name="Text Box 18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6" name="Text Box 18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7" name="Text Box 18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8" name="Text Box 18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9" name="Text Box 18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0" name="Text Box 18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1" name="Text Box 18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2" name="Text Box 18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3" name="Text Box 18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4" name="Text Box 18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5" name="Text Box 19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6" name="Text Box 19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7" name="Text Box 19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8" name="Text Box 19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9" name="Text Box 19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0" name="Text Box 19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1" name="Text Box 19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2" name="Text Box 19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3" name="Text Box 19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4" name="Text Box 19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5" name="Text Box 20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6" name="Text Box 20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7" name="Text Box 20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8" name="Text Box 20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9" name="Text Box 20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0" name="Text Box 20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1" name="Text Box 20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2" name="Text Box 20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3" name="Text Box 20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4" name="Text Box 20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5" name="Text Box 21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6" name="Text Box 21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7" name="Text Box 21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8" name="Text Box 21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9" name="Text Box 21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0" name="Text Box 21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1" name="Text Box 21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2" name="Text Box 21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3" name="Text Box 21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4" name="Text Box 21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5" name="Text Box 22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6" name="Text Box 22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7" name="Text Box 22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8" name="Text Box 22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9" name="Text Box 22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0" name="Text Box 22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1" name="Text Box 22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2" name="Text Box 22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3" name="Text Box 22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4" name="Text Box 22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5" name="Text Box 23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6" name="Text Box 23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7" name="Text Box 23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8" name="Text Box 23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9" name="Text Box 23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0" name="Text Box 23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1" name="Text Box 23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2" name="Text Box 23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3" name="Text Box 23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4" name="Text Box 23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5" name="Text Box 24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6" name="Text Box 24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7" name="Text Box 24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8" name="Text Box 24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9" name="Text Box 24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0" name="Text Box 24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1" name="Text Box 24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2" name="Text Box 24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3" name="Text Box 24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4" name="Text Box 24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5" name="Text Box 25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6" name="Text Box 25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7" name="Text Box 25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8" name="Text Box 25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9" name="Text Box 25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0" name="Text Box 25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1" name="Text Box 25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2" name="Text Box 25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3" name="Text Box 25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4" name="Text Box 25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5" name="Text Box 26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6" name="Text Box 26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7" name="Text Box 26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8" name="Text Box 26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9" name="Text Box 26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0" name="Text Box 26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1" name="Text Box 26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2" name="Text Box 26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3" name="Text Box 26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4" name="Text Box 26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5" name="Text Box 27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6" name="Text Box 27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7" name="Text Box 27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8" name="Text Box 27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9" name="Text Box 27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0" name="Text Box 27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1" name="Text Box 27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2" name="Text Box 27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3" name="Text Box 27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4" name="Text Box 27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5" name="Text Box 28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6" name="Text Box 28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7" name="Text Box 28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8" name="Text Box 28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9" name="Text Box 28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20" name="Text Box 28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21" name="Text Box 28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22" name="Text Box 28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23" name="Text Box 28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24" name="Text Box 28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25" name="Text Box 29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26" name="Text Box 29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27" name="Text Box 29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28" name="Text Box 29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29" name="Text Box 29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30" name="Text Box 29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31" name="Text Box 29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32" name="Text Box 29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33" name="Text Box 29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34" name="Text Box 29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35" name="Text Box 30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36" name="Text Box 30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37" name="Text Box 30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38" name="Text Box 30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39" name="Text Box 30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40" name="Text Box 30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41" name="Text Box 30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42" name="Text Box 30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43" name="Text Box 30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44" name="Text Box 30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45" name="Text Box 31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46" name="Text Box 31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47" name="Text Box 31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48" name="Text Box 31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49" name="Text Box 31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50" name="Text Box 31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51" name="Text Box 31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52" name="Text Box 31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53" name="Text Box 31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54" name="Text Box 31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55" name="Text Box 32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56" name="Text Box 32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57" name="Text Box 32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58" name="Text Box 32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59" name="Text Box 32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60" name="Text Box 32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61" name="Text Box 32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62" name="Text Box 32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63" name="Text Box 32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64" name="Text Box 32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65" name="Text Box 33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66" name="Text Box 33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67" name="Text Box 33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68" name="Text Box 33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69" name="Text Box 33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70" name="Text Box 33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71" name="Text Box 33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72" name="Text Box 33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73" name="Text Box 33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74" name="Text Box 33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75" name="Text Box 34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76" name="Text Box 34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77" name="Text Box 34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78" name="Text Box 34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79" name="Text Box 34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80" name="Text Box 34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81" name="Text Box 34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82" name="Text Box 34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83" name="Text Box 34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84" name="Text Box 34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85" name="Text Box 35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86" name="Text Box 35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87" name="Text Box 35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88" name="Text Box 35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89" name="Text Box 35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90" name="Text Box 35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91" name="Text Box 35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92" name="Text Box 35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93" name="Text Box 35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94" name="Text Box 35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95" name="Text Box 36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96" name="Text Box 36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97" name="Text Box 36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98" name="Text Box 36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99" name="Text Box 36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00" name="Text Box 36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01" name="Text Box 36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02" name="Text Box 36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03" name="Text Box 36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04" name="Text Box 36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05" name="Text Box 37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06" name="Text Box 37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07" name="Text Box 37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08" name="Text Box 37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09" name="Text Box 37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10" name="Text Box 37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11" name="Text Box 37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12" name="Text Box 37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13" name="Text Box 37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14" name="Text Box 37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15" name="Text Box 38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16" name="Text Box 38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17" name="Text Box 38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18" name="Text Box 38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19" name="Text Box 38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20" name="Text Box 38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21" name="Text Box 38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22" name="Text Box 38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23" name="Text Box 38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24" name="Text Box 38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25" name="Text Box 39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26" name="Text Box 39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27" name="Text Box 39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28" name="Text Box 39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29" name="Text Box 39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30" name="Text Box 39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31" name="Text Box 39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32" name="Text Box 39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33" name="Text Box 39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34" name="Text Box 39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35" name="Text Box 40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36" name="Text Box 40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37" name="Text Box 40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38" name="Text Box 40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39" name="Text Box 40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40" name="Text Box 40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41" name="Text Box 40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42" name="Text Box 40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43" name="Text Box 40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44" name="Text Box 40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45" name="Text Box 41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46" name="Text Box 41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47" name="Text Box 41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48" name="Text Box 41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49" name="Text Box 41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50" name="Text Box 41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51" name="Text Box 41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52" name="Text Box 41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53" name="Text Box 41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54" name="Text Box 41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55" name="Text Box 42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56" name="Text Box 42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57" name="Text Box 42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58" name="Text Box 42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59" name="Text Box 42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60" name="Text Box 42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61" name="Text Box 42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62" name="Text Box 42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63" name="Text Box 42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64" name="Text Box 42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65" name="Text Box 43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66" name="Text Box 43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67" name="Text Box 43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68" name="Text Box 43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69" name="Text Box 43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70" name="Text Box 43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71" name="Text Box 43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72" name="Text Box 43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73" name="Text Box 43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74" name="Text Box 43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75" name="Text Box 44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76" name="Text Box 44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77" name="Text Box 44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78" name="Text Box 44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79" name="Text Box 44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80" name="Text Box 44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81" name="Text Box 44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82" name="Text Box 44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83" name="Text Box 44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84" name="Text Box 44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85" name="Text Box 45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86" name="Text Box 45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87" name="Text Box 45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88" name="Text Box 45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89" name="Text Box 45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90" name="Text Box 45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91" name="Text Box 45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92" name="Text Box 45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93" name="Text Box 45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94" name="Text Box 45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95" name="Text Box 46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96" name="Text Box 46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97" name="Text Box 46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98" name="Text Box 46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299" name="Text Box 46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00" name="Text Box 46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01" name="Text Box 46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02" name="Text Box 46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03" name="Text Box 46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04" name="Text Box 46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05" name="Text Box 47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06" name="Text Box 47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07" name="Text Box 47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08" name="Text Box 47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09" name="Text Box 47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10" name="Text Box 47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11" name="Text Box 47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12" name="Text Box 47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13" name="Text Box 47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14" name="Text Box 47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15" name="Text Box 48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16" name="Text Box 48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17" name="Text Box 48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18" name="Text Box 48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19" name="Text Box 48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20" name="Text Box 48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21" name="Text Box 48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22" name="Text Box 48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23" name="Text Box 48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24" name="Text Box 48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25" name="Text Box 49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26" name="Text Box 49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27" name="Text Box 49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28" name="Text Box 49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29" name="Text Box 49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30" name="Text Box 49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31" name="Text Box 49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32" name="Text Box 49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33" name="Text Box 49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34" name="Text Box 49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35" name="Text Box 50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36" name="Text Box 50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37" name="Text Box 50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38" name="Text Box 50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39" name="Text Box 50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40" name="Text Box 50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41" name="Text Box 50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42" name="Text Box 50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43" name="Text Box 50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44" name="Text Box 50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45" name="Text Box 51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46" name="Text Box 51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47" name="Text Box 51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48" name="Text Box 51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49" name="Text Box 51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50" name="Text Box 51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51" name="Text Box 51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52" name="Text Box 51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53" name="Text Box 51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54" name="Text Box 51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55" name="Text Box 52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56" name="Text Box 52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57" name="Text Box 52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58" name="Text Box 52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59" name="Text Box 52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60" name="Text Box 52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61" name="Text Box 52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62" name="Text Box 52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63" name="Text Box 52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64" name="Text Box 52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65" name="Text Box 53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66" name="Text Box 53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67" name="Text Box 53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68" name="Text Box 53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69" name="Text Box 53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70" name="Text Box 53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71" name="Text Box 53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72" name="Text Box 53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73" name="Text Box 53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74" name="Text Box 53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75" name="Text Box 54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76" name="Text Box 54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77" name="Text Box 54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78" name="Text Box 54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79" name="Text Box 54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80" name="Text Box 54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81" name="Text Box 54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82" name="Text Box 54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83" name="Text Box 54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84" name="Text Box 54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85" name="Text Box 55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86" name="Text Box 55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87" name="Text Box 55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88" name="Text Box 55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89" name="Text Box 55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90" name="Text Box 55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91" name="Text Box 55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92" name="Text Box 55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93" name="Text Box 55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94" name="Text Box 55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95" name="Text Box 56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96" name="Text Box 56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97" name="Text Box 56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98" name="Text Box 56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399" name="Text Box 56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00" name="Text Box 56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01" name="Text Box 56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02" name="Text Box 56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03" name="Text Box 56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04" name="Text Box 56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05" name="Text Box 57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06" name="Text Box 57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07" name="Text Box 57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08" name="Text Box 57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09" name="Text Box 57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10" name="Text Box 57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11" name="Text Box 57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12" name="Text Box 57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13" name="Text Box 57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14" name="Text Box 57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15" name="Text Box 58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16" name="Text Box 58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17" name="Text Box 58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18" name="Text Box 58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19" name="Text Box 58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20" name="Text Box 58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21" name="Text Box 58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22" name="Text Box 58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23" name="Text Box 58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24" name="Text Box 58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25" name="Text Box 59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26" name="Text Box 59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27" name="Text Box 59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28" name="Text Box 59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29" name="Text Box 59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30" name="Text Box 59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31" name="Text Box 59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32" name="Text Box 59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33" name="Text Box 59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34" name="Text Box 59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35" name="Text Box 60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36" name="Text Box 60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37" name="Text Box 60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38" name="Text Box 60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39" name="Text Box 60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40" name="Text Box 60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41" name="Text Box 60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42" name="Text Box 60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43" name="Text Box 60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44" name="Text Box 60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45" name="Text Box 61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46" name="Text Box 61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47" name="Text Box 61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48" name="Text Box 61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49" name="Text Box 61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50" name="Text Box 61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51" name="Text Box 61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52" name="Text Box 61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53" name="Text Box 61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54" name="Text Box 61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55" name="Text Box 62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56" name="Text Box 62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57" name="Text Box 62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58" name="Text Box 62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59" name="Text Box 62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60" name="Text Box 62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61" name="Text Box 62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62" name="Text Box 62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63" name="Text Box 62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64" name="Text Box 62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65" name="Text Box 63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66" name="Text Box 63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67" name="Text Box 63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68" name="Text Box 63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69" name="Text Box 63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70" name="Text Box 63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71" name="Text Box 63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72" name="Text Box 63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73" name="Text Box 63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74" name="Text Box 63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75" name="Text Box 64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76" name="Text Box 64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77" name="Text Box 64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78" name="Text Box 64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79" name="Text Box 64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80" name="Text Box 64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81" name="Text Box 64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82" name="Text Box 64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83" name="Text Box 64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84" name="Text Box 64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85" name="Text Box 65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86" name="Text Box 65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87" name="Text Box 65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88" name="Text Box 65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89" name="Text Box 65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90" name="Text Box 65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91" name="Text Box 65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92" name="Text Box 65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93" name="Text Box 65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94" name="Text Box 65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95" name="Text Box 66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96" name="Text Box 66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97" name="Text Box 66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98" name="Text Box 66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499" name="Text Box 66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00" name="Text Box 66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01" name="Text Box 66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02" name="Text Box 66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03" name="Text Box 66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04" name="Text Box 66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05" name="Text Box 67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06" name="Text Box 67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07" name="Text Box 67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08" name="Text Box 67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09" name="Text Box 67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10" name="Text Box 67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11" name="Text Box 67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12" name="Text Box 67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13" name="Text Box 67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14" name="Text Box 67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15" name="Text Box 68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16" name="Text Box 68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17" name="Text Box 68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18" name="Text Box 68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19" name="Text Box 68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20" name="Text Box 68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21" name="Text Box 68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22" name="Text Box 68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23" name="Text Box 68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24" name="Text Box 68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25" name="Text Box 69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26" name="Text Box 69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27" name="Text Box 69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28" name="Text Box 69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29" name="Text Box 69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30" name="Text Box 69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31" name="Text Box 69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32" name="Text Box 69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33" name="Text Box 69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34" name="Text Box 69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35" name="Text Box 70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36" name="Text Box 70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37" name="Text Box 70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38" name="Text Box 70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39" name="Text Box 70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40" name="Text Box 70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41" name="Text Box 70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42" name="Text Box 70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43" name="Text Box 70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44" name="Text Box 70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45" name="Text Box 71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46" name="Text Box 71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47" name="Text Box 71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48" name="Text Box 71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49" name="Text Box 71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50" name="Text Box 71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51" name="Text Box 71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52" name="Text Box 71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53" name="Text Box 71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54" name="Text Box 71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55" name="Text Box 72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56" name="Text Box 72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57" name="Text Box 72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58" name="Text Box 72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59" name="Text Box 72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60" name="Text Box 72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61" name="Text Box 72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62" name="Text Box 72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63" name="Text Box 72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64" name="Text Box 72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65" name="Text Box 73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66" name="Text Box 73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67" name="Text Box 73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68" name="Text Box 73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69" name="Text Box 73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70" name="Text Box 73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71" name="Text Box 73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72" name="Text Box 73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73" name="Text Box 73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74" name="Text Box 73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75" name="Text Box 74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76" name="Text Box 74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77" name="Text Box 74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78" name="Text Box 74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79" name="Text Box 74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80" name="Text Box 74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81" name="Text Box 74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82" name="Text Box 74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83" name="Text Box 74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84" name="Text Box 74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85" name="Text Box 75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86" name="Text Box 75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87" name="Text Box 75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88" name="Text Box 75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89" name="Text Box 75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90" name="Text Box 75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91" name="Text Box 75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92" name="Text Box 75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93" name="Text Box 75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94" name="Text Box 75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95" name="Text Box 76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96" name="Text Box 76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97" name="Text Box 76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98" name="Text Box 76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599" name="Text Box 76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00" name="Text Box 76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01" name="Text Box 76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02" name="Text Box 76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03" name="Text Box 76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04" name="Text Box 76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05" name="Text Box 77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06" name="Text Box 77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07" name="Text Box 77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08" name="Text Box 77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09" name="Text Box 77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10" name="Text Box 77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11" name="Text Box 77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12" name="Text Box 77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13" name="Text Box 77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14" name="Text Box 77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15" name="Text Box 78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16" name="Text Box 78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17" name="Text Box 78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18" name="Text Box 78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19" name="Text Box 78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20" name="Text Box 78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21" name="Text Box 78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22" name="Text Box 78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23" name="Text Box 78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24" name="Text Box 78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25" name="Text Box 79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26" name="Text Box 79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27" name="Text Box 79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28" name="Text Box 79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29" name="Text Box 79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30" name="Text Box 79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31" name="Text Box 79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32" name="Text Box 79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33" name="Text Box 79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34" name="Text Box 79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35" name="Text Box 80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36" name="Text Box 80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37" name="Text Box 80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38" name="Text Box 80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39" name="Text Box 80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40" name="Text Box 80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41" name="Text Box 80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42" name="Text Box 80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43" name="Text Box 80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44" name="Text Box 80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45" name="Text Box 81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46" name="Text Box 81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47" name="Text Box 81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48" name="Text Box 81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49" name="Text Box 81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50" name="Text Box 81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51" name="Text Box 81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52" name="Text Box 81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53" name="Text Box 81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54" name="Text Box 81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55" name="Text Box 82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56" name="Text Box 82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57" name="Text Box 82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58" name="Text Box 82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59" name="Text Box 82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60" name="Text Box 82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61" name="Text Box 82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62" name="Text Box 82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63" name="Text Box 82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64" name="Text Box 82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65" name="Text Box 83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66" name="Text Box 83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67" name="Text Box 83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68" name="Text Box 83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69" name="Text Box 83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70" name="Text Box 83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71" name="Text Box 83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72" name="Text Box 83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73" name="Text Box 83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74" name="Text Box 83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75" name="Text Box 84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76" name="Text Box 84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77" name="Text Box 84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78" name="Text Box 84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79" name="Text Box 84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80" name="Text Box 84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81" name="Text Box 84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82" name="Text Box 84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83" name="Text Box 84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84" name="Text Box 84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85" name="Text Box 85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86" name="Text Box 85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87" name="Text Box 85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88" name="Text Box 85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89" name="Text Box 85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90" name="Text Box 85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91" name="Text Box 85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92" name="Text Box 85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93" name="Text Box 85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94" name="Text Box 85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95" name="Text Box 86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96" name="Text Box 86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97" name="Text Box 86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98" name="Text Box 86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699" name="Text Box 86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00" name="Text Box 86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01" name="Text Box 86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02" name="Text Box 86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03" name="Text Box 86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04" name="Text Box 86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05" name="Text Box 87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06" name="Text Box 87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07" name="Text Box 87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08" name="Text Box 87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09" name="Text Box 87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10" name="Text Box 87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11" name="Text Box 87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12" name="Text Box 87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13" name="Text Box 87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14" name="Text Box 87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15" name="Text Box 88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16" name="Text Box 88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17" name="Text Box 88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18" name="Text Box 88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19" name="Text Box 88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20" name="Text Box 88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21" name="Text Box 88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22" name="Text Box 88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23" name="Text Box 88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24" name="Text Box 88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25" name="Text Box 89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26" name="Text Box 89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27" name="Text Box 89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28" name="Text Box 89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29" name="Text Box 89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30" name="Text Box 89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31" name="Text Box 89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32" name="Text Box 89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33" name="Text Box 89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34" name="Text Box 89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35" name="Text Box 90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36" name="Text Box 90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37" name="Text Box 90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38" name="Text Box 90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39" name="Text Box 90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40" name="Text Box 90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41" name="Text Box 90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42" name="Text Box 90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43" name="Text Box 90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44" name="Text Box 90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45" name="Text Box 91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46" name="Text Box 91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47" name="Text Box 91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48" name="Text Box 91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49" name="Text Box 91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50" name="Text Box 91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51" name="Text Box 91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52" name="Text Box 91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53" name="Text Box 91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54" name="Text Box 91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55" name="Text Box 92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56" name="Text Box 92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57" name="Text Box 92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58" name="Text Box 92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59" name="Text Box 92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60" name="Text Box 92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61" name="Text Box 92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62" name="Text Box 92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63" name="Text Box 92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64" name="Text Box 92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65" name="Text Box 93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66" name="Text Box 93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67" name="Text Box 93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68" name="Text Box 93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69" name="Text Box 93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70" name="Text Box 93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71" name="Text Box 93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72" name="Text Box 93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73" name="Text Box 93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74" name="Text Box 93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75" name="Text Box 94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76" name="Text Box 94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77" name="Text Box 94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78" name="Text Box 94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79" name="Text Box 94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80" name="Text Box 94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81" name="Text Box 94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82" name="Text Box 94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83" name="Text Box 94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84" name="Text Box 94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85" name="Text Box 95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86" name="Text Box 95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87" name="Text Box 95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88" name="Text Box 95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89" name="Text Box 95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90" name="Text Box 95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91" name="Text Box 95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92" name="Text Box 95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93" name="Text Box 95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94" name="Text Box 95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95" name="Text Box 96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96" name="Text Box 96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97" name="Text Box 96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98" name="Text Box 96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799" name="Text Box 96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00" name="Text Box 96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01" name="Text Box 96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02" name="Text Box 96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03" name="Text Box 96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04" name="Text Box 96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05" name="Text Box 97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06" name="Text Box 97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07" name="Text Box 97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08" name="Text Box 97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09" name="Text Box 97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10" name="Text Box 97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11" name="Text Box 97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12" name="Text Box 97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13" name="Text Box 97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14" name="Text Box 97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15" name="Text Box 98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16" name="Text Box 98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17" name="Text Box 98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18" name="Text Box 98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19" name="Text Box 98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20" name="Text Box 98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21" name="Text Box 98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22" name="Text Box 98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23" name="Text Box 98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24" name="Text Box 98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25" name="Text Box 99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26" name="Text Box 99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27" name="Text Box 99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28" name="Text Box 99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29" name="Text Box 99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30" name="Text Box 99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31" name="Text Box 99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32" name="Text Box 99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33" name="Text Box 99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34" name="Text Box 99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35" name="Text Box 100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36" name="Text Box 100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37" name="Text Box 100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38" name="Text Box 100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39" name="Text Box 100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40" name="Text Box 100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41" name="Text Box 100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42" name="Text Box 100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43" name="Text Box 100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44" name="Text Box 100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45" name="Text Box 101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46" name="Text Box 101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47" name="Text Box 101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48" name="Text Box 101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49" name="Text Box 101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50" name="Text Box 101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51" name="Text Box 101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52" name="Text Box 101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53" name="Text Box 101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54" name="Text Box 101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55" name="Text Box 102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56" name="Text Box 102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57" name="Text Box 102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58" name="Text Box 102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59" name="Text Box 102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60" name="Text Box 102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61" name="Text Box 102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62" name="Text Box 102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63" name="Text Box 102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64" name="Text Box 102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65" name="Text Box 103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66" name="Text Box 103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67" name="Text Box 103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68" name="Text Box 103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69" name="Text Box 103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70" name="Text Box 103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71" name="Text Box 103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72" name="Text Box 103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73" name="Text Box 103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74" name="Text Box 103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75" name="Text Box 104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76" name="Text Box 104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77" name="Text Box 104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78" name="Text Box 104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79" name="Text Box 104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80" name="Text Box 104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81" name="Text Box 104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82" name="Text Box 104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83" name="Text Box 104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84" name="Text Box 104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85" name="Text Box 105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86" name="Text Box 105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87" name="Text Box 105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88" name="Text Box 105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89" name="Text Box 105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90" name="Text Box 105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91" name="Text Box 105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92" name="Text Box 105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93" name="Text Box 105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94" name="Text Box 105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95" name="Text Box 106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96" name="Text Box 106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97" name="Text Box 106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98" name="Text Box 106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899" name="Text Box 106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00" name="Text Box 106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01" name="Text Box 106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02" name="Text Box 106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03" name="Text Box 106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04" name="Text Box 106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05" name="Text Box 107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06" name="Text Box 107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07" name="Text Box 107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08" name="Text Box 107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09" name="Text Box 107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10" name="Text Box 107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11" name="Text Box 107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12" name="Text Box 107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13" name="Text Box 107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14" name="Text Box 107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15" name="Text Box 108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16" name="Text Box 108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17" name="Text Box 108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18" name="Text Box 108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19" name="Text Box 108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20" name="Text Box 108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21" name="Text Box 108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22" name="Text Box 108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23" name="Text Box 108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24" name="Text Box 108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25" name="Text Box 109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26" name="Text Box 109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27" name="Text Box 109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28" name="Text Box 109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29" name="Text Box 109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30" name="Text Box 109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31" name="Text Box 109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32" name="Text Box 109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33" name="Text Box 109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34" name="Text Box 109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35" name="Text Box 110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36" name="Text Box 110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37" name="Text Box 110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38" name="Text Box 110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39" name="Text Box 110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40" name="Text Box 110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41" name="Text Box 110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42" name="Text Box 110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43" name="Text Box 110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44" name="Text Box 110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45" name="Text Box 111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46" name="Text Box 111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47" name="Text Box 111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48" name="Text Box 111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49" name="Text Box 111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50" name="Text Box 111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51" name="Text Box 111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52" name="Text Box 111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53" name="Text Box 111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54" name="Text Box 111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55" name="Text Box 112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56" name="Text Box 112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57" name="Text Box 112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58" name="Text Box 112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59" name="Text Box 112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60" name="Text Box 112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61" name="Text Box 112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62" name="Text Box 112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63" name="Text Box 112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64" name="Text Box 112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65" name="Text Box 113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66" name="Text Box 113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67" name="Text Box 113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68" name="Text Box 113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69" name="Text Box 113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70" name="Text Box 113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71" name="Text Box 113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72" name="Text Box 113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73" name="Text Box 113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74" name="Text Box 113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75" name="Text Box 114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76" name="Text Box 114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77" name="Text Box 114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78" name="Text Box 114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79" name="Text Box 114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80" name="Text Box 114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81" name="Text Box 114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82" name="Text Box 114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83" name="Text Box 114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84" name="Text Box 114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85" name="Text Box 115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86" name="Text Box 115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87" name="Text Box 115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88" name="Text Box 115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89" name="Text Box 115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90" name="Text Box 115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91" name="Text Box 115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92" name="Text Box 115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93" name="Text Box 115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94" name="Text Box 115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95" name="Text Box 116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96" name="Text Box 116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97" name="Text Box 116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98" name="Text Box 116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999" name="Text Box 116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00" name="Text Box 116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01" name="Text Box 116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02" name="Text Box 116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03" name="Text Box 116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04" name="Text Box 116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05" name="Text Box 117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06" name="Text Box 117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07" name="Text Box 117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08" name="Text Box 117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09" name="Text Box 117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10" name="Text Box 117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11" name="Text Box 117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12" name="Text Box 117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13" name="Text Box 117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14" name="Text Box 117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15" name="Text Box 118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16" name="Text Box 118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17" name="Text Box 118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18" name="Text Box 118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19" name="Text Box 118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20" name="Text Box 118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21" name="Text Box 118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22" name="Text Box 118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23" name="Text Box 118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24" name="Text Box 118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25" name="Text Box 119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26" name="Text Box 119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27" name="Text Box 119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28" name="Text Box 119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29" name="Text Box 119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30" name="Text Box 119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31" name="Text Box 119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32" name="Text Box 119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33" name="Text Box 119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34" name="Text Box 119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35" name="Text Box 120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36" name="Text Box 120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37" name="Text Box 120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38" name="Text Box 120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39" name="Text Box 120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40" name="Text Box 120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41" name="Text Box 120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42" name="Text Box 120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43" name="Text Box 120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44" name="Text Box 120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45" name="Text Box 121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46" name="Text Box 121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47" name="Text Box 121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48" name="Text Box 121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49" name="Text Box 121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50" name="Text Box 121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51" name="Text Box 121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52" name="Text Box 121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53" name="Text Box 121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54" name="Text Box 121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55" name="Text Box 122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56" name="Text Box 122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57" name="Text Box 122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58" name="Text Box 122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59" name="Text Box 122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60" name="Text Box 122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61" name="Text Box 122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62" name="Text Box 122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63" name="Text Box 122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64" name="Text Box 122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65" name="Text Box 123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66" name="Text Box 123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67" name="Text Box 123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68" name="Text Box 123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69" name="Text Box 123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70" name="Text Box 123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71" name="Text Box 123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72" name="Text Box 123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73" name="Text Box 123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74" name="Text Box 123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75" name="Text Box 124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76" name="Text Box 124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77" name="Text Box 124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78" name="Text Box 124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79" name="Text Box 124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80" name="Text Box 124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81" name="Text Box 124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82" name="Text Box 124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83" name="Text Box 124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84" name="Text Box 124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85" name="Text Box 125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86" name="Text Box 125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87" name="Text Box 125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88" name="Text Box 125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89" name="Text Box 125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90" name="Text Box 125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91" name="Text Box 125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92" name="Text Box 125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93" name="Text Box 125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94" name="Text Box 125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95" name="Text Box 126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96" name="Text Box 126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97" name="Text Box 126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98" name="Text Box 126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099" name="Text Box 126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00" name="Text Box 126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01" name="Text Box 126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02" name="Text Box 126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03" name="Text Box 126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04" name="Text Box 126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05" name="Text Box 127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06" name="Text Box 127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07" name="Text Box 127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08" name="Text Box 127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09" name="Text Box 127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10" name="Text Box 127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11" name="Text Box 127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12" name="Text Box 127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13" name="Text Box 127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14" name="Text Box 127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15" name="Text Box 128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16" name="Text Box 128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17" name="Text Box 128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18" name="Text Box 128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19" name="Text Box 128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20" name="Text Box 128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21" name="Text Box 128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22" name="Text Box 128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23" name="Text Box 128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24" name="Text Box 128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25" name="Text Box 129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26" name="Text Box 129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27" name="Text Box 129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28" name="Text Box 129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29" name="Text Box 129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30" name="Text Box 129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31" name="Text Box 129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32" name="Text Box 129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33" name="Text Box 129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34" name="Text Box 129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35" name="Text Box 130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36" name="Text Box 130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37" name="Text Box 130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38" name="Text Box 130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39" name="Text Box 130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40" name="Text Box 130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41" name="Text Box 130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42" name="Text Box 130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43" name="Text Box 130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44" name="Text Box 130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45" name="Text Box 131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46" name="Text Box 131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47" name="Text Box 131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48" name="Text Box 131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49" name="Text Box 131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50" name="Text Box 131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51" name="Text Box 131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52" name="Text Box 131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53" name="Text Box 131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54" name="Text Box 131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55" name="Text Box 132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56" name="Text Box 132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57" name="Text Box 132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58" name="Text Box 132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59" name="Text Box 132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60" name="Text Box 132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61" name="Text Box 132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62" name="Text Box 132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63" name="Text Box 132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64" name="Text Box 132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65" name="Text Box 133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66" name="Text Box 133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67" name="Text Box 133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68" name="Text Box 133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69" name="Text Box 133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70" name="Text Box 133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71" name="Text Box 133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72" name="Text Box 133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73" name="Text Box 133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74" name="Text Box 133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75" name="Text Box 134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76" name="Text Box 134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77" name="Text Box 134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78" name="Text Box 134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79" name="Text Box 134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80" name="Text Box 1345"/>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81" name="Text Box 1346"/>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82" name="Text Box 1347"/>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83" name="Text Box 1348"/>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84" name="Text Box 1349"/>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85" name="Text Box 1350"/>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86" name="Text Box 1351"/>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87" name="Text Box 1352"/>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88" name="Text Box 1353"/>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85725" cy="205409"/>
    <xdr:sp macro="" textlink="">
      <xdr:nvSpPr>
        <xdr:cNvPr id="1189" name="Text Box 1354"/>
        <xdr:cNvSpPr txBox="1">
          <a:spLocks noChangeArrowheads="1"/>
        </xdr:cNvSpPr>
      </xdr:nvSpPr>
      <xdr:spPr bwMode="auto">
        <a:xfrm>
          <a:off x="4667250" y="304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90"/>
  <sheetViews>
    <sheetView showGridLines="0" tabSelected="1" zoomScale="92" zoomScaleNormal="92" zoomScaleSheet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s>
  <sheetData>
    <row r="1" spans="1:5" ht="15" customHeight="1" x14ac:dyDescent="0.25">
      <c r="A1" s="28" t="s">
        <v>30</v>
      </c>
    </row>
    <row r="2" spans="1:5" ht="15" customHeight="1" x14ac:dyDescent="0.2">
      <c r="A2" s="184" t="s">
        <v>31</v>
      </c>
      <c r="B2" s="184"/>
      <c r="C2" s="184"/>
      <c r="D2" s="184"/>
      <c r="E2" s="184"/>
    </row>
    <row r="3" spans="1:5" ht="15" customHeight="1" x14ac:dyDescent="0.2">
      <c r="A3" s="184" t="s">
        <v>32</v>
      </c>
      <c r="B3" s="184"/>
      <c r="C3" s="184"/>
      <c r="D3" s="184"/>
      <c r="E3" s="184"/>
    </row>
    <row r="4" spans="1:5" ht="15" customHeight="1" x14ac:dyDescent="0.2">
      <c r="A4" s="185" t="s">
        <v>33</v>
      </c>
      <c r="B4" s="185"/>
      <c r="C4" s="185"/>
      <c r="D4" s="185"/>
      <c r="E4" s="185"/>
    </row>
    <row r="5" spans="1:5" ht="15" customHeight="1" x14ac:dyDescent="0.2">
      <c r="A5" s="185"/>
      <c r="B5" s="185"/>
      <c r="C5" s="185"/>
      <c r="D5" s="185"/>
      <c r="E5" s="185"/>
    </row>
    <row r="6" spans="1:5" ht="15" customHeight="1" x14ac:dyDescent="0.2">
      <c r="A6" s="185"/>
      <c r="B6" s="185"/>
      <c r="C6" s="185"/>
      <c r="D6" s="185"/>
      <c r="E6" s="185"/>
    </row>
    <row r="7" spans="1:5" ht="15" customHeight="1" x14ac:dyDescent="0.2">
      <c r="A7" s="185"/>
      <c r="B7" s="185"/>
      <c r="C7" s="185"/>
      <c r="D7" s="185"/>
      <c r="E7" s="185"/>
    </row>
    <row r="8" spans="1:5" ht="15" customHeight="1" x14ac:dyDescent="0.2">
      <c r="A8" s="185"/>
      <c r="B8" s="185"/>
      <c r="C8" s="185"/>
      <c r="D8" s="185"/>
      <c r="E8" s="185"/>
    </row>
    <row r="9" spans="1:5" ht="15" customHeight="1" x14ac:dyDescent="0.2">
      <c r="A9" s="29"/>
      <c r="B9" s="29"/>
      <c r="C9" s="29"/>
      <c r="D9" s="29"/>
      <c r="E9" s="29"/>
    </row>
    <row r="10" spans="1:5" ht="15" customHeight="1" x14ac:dyDescent="0.25">
      <c r="A10" s="30" t="s">
        <v>1</v>
      </c>
      <c r="B10" s="31"/>
      <c r="C10" s="31"/>
      <c r="D10" s="31"/>
      <c r="E10" s="31"/>
    </row>
    <row r="11" spans="1:5" ht="15" customHeight="1" x14ac:dyDescent="0.2">
      <c r="A11" s="32" t="s">
        <v>34</v>
      </c>
      <c r="B11" s="31"/>
      <c r="C11" s="31"/>
      <c r="D11" s="31"/>
      <c r="E11" s="33" t="s">
        <v>35</v>
      </c>
    </row>
    <row r="12" spans="1:5" ht="15" customHeight="1" x14ac:dyDescent="0.25">
      <c r="A12" s="34"/>
      <c r="B12" s="30"/>
      <c r="C12" s="31"/>
      <c r="D12" s="31"/>
      <c r="E12" s="35"/>
    </row>
    <row r="13" spans="1:5" ht="15" customHeight="1" x14ac:dyDescent="0.2">
      <c r="A13" s="36" t="s">
        <v>36</v>
      </c>
      <c r="B13" s="37" t="s">
        <v>37</v>
      </c>
      <c r="C13" s="36" t="s">
        <v>38</v>
      </c>
      <c r="D13" s="38" t="s">
        <v>39</v>
      </c>
      <c r="E13" s="39" t="s">
        <v>40</v>
      </c>
    </row>
    <row r="14" spans="1:5" ht="15" customHeight="1" x14ac:dyDescent="0.2">
      <c r="A14" s="40">
        <v>33215</v>
      </c>
      <c r="B14" s="41">
        <v>90000000000</v>
      </c>
      <c r="C14" s="42"/>
      <c r="D14" s="43" t="s">
        <v>41</v>
      </c>
      <c r="E14" s="44">
        <v>5580666</v>
      </c>
    </row>
    <row r="15" spans="1:5" ht="15" customHeight="1" x14ac:dyDescent="0.2">
      <c r="A15" s="45"/>
      <c r="B15" s="46"/>
      <c r="C15" s="47" t="s">
        <v>42</v>
      </c>
      <c r="D15" s="48"/>
      <c r="E15" s="49">
        <f>SUM(E14:E14)</f>
        <v>5580666</v>
      </c>
    </row>
    <row r="16" spans="1:5" ht="15" customHeight="1" x14ac:dyDescent="0.25">
      <c r="A16" s="50"/>
      <c r="B16" s="51"/>
      <c r="C16" s="51"/>
      <c r="D16" s="51"/>
      <c r="E16" s="51"/>
    </row>
    <row r="17" spans="1:5" ht="15" customHeight="1" x14ac:dyDescent="0.25">
      <c r="A17" s="52" t="s">
        <v>17</v>
      </c>
      <c r="B17" s="53"/>
      <c r="C17" s="53"/>
      <c r="D17" s="53"/>
      <c r="E17" s="54"/>
    </row>
    <row r="18" spans="1:5" ht="15" customHeight="1" x14ac:dyDescent="0.2">
      <c r="A18" s="55" t="s">
        <v>34</v>
      </c>
      <c r="B18" s="53"/>
      <c r="C18" s="53"/>
      <c r="D18" s="53"/>
      <c r="E18" s="56" t="s">
        <v>35</v>
      </c>
    </row>
    <row r="19" spans="1:5" ht="15" customHeight="1" x14ac:dyDescent="0.2"/>
    <row r="20" spans="1:5" ht="15" customHeight="1" x14ac:dyDescent="0.2">
      <c r="A20" s="57" t="s">
        <v>43</v>
      </c>
      <c r="E20" s="58">
        <v>5580666</v>
      </c>
    </row>
    <row r="21" spans="1:5" ht="15" customHeight="1" x14ac:dyDescent="0.2"/>
    <row r="22" spans="1:5" ht="15" customHeight="1" x14ac:dyDescent="0.2"/>
    <row r="23" spans="1:5" ht="15" customHeight="1" x14ac:dyDescent="0.2"/>
    <row r="24" spans="1:5" ht="15" customHeight="1" x14ac:dyDescent="0.2"/>
    <row r="25" spans="1:5" ht="15" customHeight="1" x14ac:dyDescent="0.2"/>
    <row r="26" spans="1:5" ht="15" customHeight="1" x14ac:dyDescent="0.2"/>
    <row r="27" spans="1:5" ht="15" customHeight="1" x14ac:dyDescent="0.2"/>
    <row r="28" spans="1:5" ht="15" customHeight="1" x14ac:dyDescent="0.2"/>
    <row r="29" spans="1:5" ht="15" customHeight="1" x14ac:dyDescent="0.2"/>
    <row r="30" spans="1:5" ht="15" customHeight="1" x14ac:dyDescent="0.2"/>
    <row r="31" spans="1:5" ht="15" customHeight="1" x14ac:dyDescent="0.2"/>
    <row r="32" spans="1:5"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spans="2:2" ht="15" customHeight="1" x14ac:dyDescent="0.2"/>
    <row r="322" spans="2:2" ht="15" customHeight="1" x14ac:dyDescent="0.2"/>
    <row r="323" spans="2:2" ht="15" customHeight="1" x14ac:dyDescent="0.2"/>
    <row r="324" spans="2:2" ht="15" customHeight="1" x14ac:dyDescent="0.2"/>
    <row r="325" spans="2:2" ht="15" customHeight="1" x14ac:dyDescent="0.2"/>
    <row r="326" spans="2:2" ht="15" customHeight="1" x14ac:dyDescent="0.2"/>
    <row r="327" spans="2:2" ht="15" customHeight="1" x14ac:dyDescent="0.2"/>
    <row r="328" spans="2:2" ht="15" customHeight="1" x14ac:dyDescent="0.2"/>
    <row r="329" spans="2:2" ht="15" customHeight="1" x14ac:dyDescent="0.2"/>
    <row r="330" spans="2:2" ht="15" customHeight="1" x14ac:dyDescent="0.2"/>
    <row r="331" spans="2:2" ht="15" customHeight="1" x14ac:dyDescent="0.2"/>
    <row r="332" spans="2:2" ht="15" customHeight="1" x14ac:dyDescent="0.2"/>
    <row r="333" spans="2:2" ht="15" customHeight="1" x14ac:dyDescent="0.2"/>
    <row r="334" spans="2:2" ht="15" customHeight="1" x14ac:dyDescent="0.2">
      <c r="B334" s="59"/>
    </row>
    <row r="335" spans="2:2" ht="15" customHeight="1" x14ac:dyDescent="0.2"/>
    <row r="336" spans="2:2"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sheetData>
  <mergeCells count="3">
    <mergeCell ref="A2:E2"/>
    <mergeCell ref="A3:E3"/>
    <mergeCell ref="A4:E8"/>
  </mergeCells>
  <phoneticPr fontId="1" type="noConversion"/>
  <pageMargins left="0.98425196850393704" right="0.98425196850393704" top="0.98425196850393704" bottom="0.98425196850393704" header="0.51181102362204722" footer="0.51181102362204722"/>
  <pageSetup paperSize="9" scale="92" firstPageNumber="3" orientation="portrait" useFirstPageNumber="1" r:id="rId1"/>
  <headerFooter alignWithMargins="0">
    <oddHeader>&amp;C&amp;"Arial,Kurzíva"Příloha č. 1: Rozpočtová změna č. 71/13 schválená Radou Olomouckého kraje 22.2.2013</oddHeader>
    <oddFooter xml:space="preserve">&amp;L&amp;"Arial,Kurzíva"Zastupitelstvo OK 26.4.2013
5.1. - Rozpočet Olomouckého kraje 2013 - rozpočtové změny 
Příloha č.1: Rozpočtová změna č. 71/13 schválená Radou Olomouckého kraje 22.2.2013&amp;R&amp;"Arial,Kurzíva"Strana &amp;P (celkem 46)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90"/>
  <sheetViews>
    <sheetView showGridLines="0" zoomScale="92" zoomScaleNormal="92" zoomScaleSheet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 min="7" max="7" width="12.28515625" bestFit="1" customWidth="1"/>
  </cols>
  <sheetData>
    <row r="1" spans="1:5" ht="15" customHeight="1" x14ac:dyDescent="0.25">
      <c r="A1" s="28" t="s">
        <v>44</v>
      </c>
    </row>
    <row r="2" spans="1:5" ht="15" customHeight="1" x14ac:dyDescent="0.2">
      <c r="A2" s="184" t="s">
        <v>31</v>
      </c>
      <c r="B2" s="184"/>
      <c r="C2" s="184"/>
      <c r="D2" s="184"/>
      <c r="E2" s="184"/>
    </row>
    <row r="3" spans="1:5" ht="15" customHeight="1" x14ac:dyDescent="0.2">
      <c r="A3" s="184" t="s">
        <v>45</v>
      </c>
      <c r="B3" s="184"/>
      <c r="C3" s="184"/>
      <c r="D3" s="184"/>
      <c r="E3" s="184"/>
    </row>
    <row r="4" spans="1:5" ht="15" customHeight="1" x14ac:dyDescent="0.2">
      <c r="A4" s="186" t="s">
        <v>46</v>
      </c>
      <c r="B4" s="186"/>
      <c r="C4" s="186"/>
      <c r="D4" s="186"/>
      <c r="E4" s="186"/>
    </row>
    <row r="5" spans="1:5" ht="15" customHeight="1" x14ac:dyDescent="0.2">
      <c r="A5" s="186"/>
      <c r="B5" s="186"/>
      <c r="C5" s="186"/>
      <c r="D5" s="186"/>
      <c r="E5" s="186"/>
    </row>
    <row r="6" spans="1:5" ht="15" customHeight="1" x14ac:dyDescent="0.2">
      <c r="A6" s="186"/>
      <c r="B6" s="186"/>
      <c r="C6" s="186"/>
      <c r="D6" s="186"/>
      <c r="E6" s="186"/>
    </row>
    <row r="7" spans="1:5" ht="15" customHeight="1" x14ac:dyDescent="0.2">
      <c r="A7" s="186"/>
      <c r="B7" s="186"/>
      <c r="C7" s="186"/>
      <c r="D7" s="186"/>
      <c r="E7" s="186"/>
    </row>
    <row r="8" spans="1:5" ht="15" customHeight="1" x14ac:dyDescent="0.2">
      <c r="A8" s="60"/>
      <c r="B8" s="61"/>
      <c r="C8" s="60"/>
      <c r="D8" s="60"/>
      <c r="E8" s="60"/>
    </row>
    <row r="9" spans="1:5" ht="15" customHeight="1" x14ac:dyDescent="0.25">
      <c r="A9" s="52" t="s">
        <v>1</v>
      </c>
      <c r="B9" s="62"/>
      <c r="C9" s="53"/>
      <c r="D9" s="53"/>
      <c r="E9" s="53"/>
    </row>
    <row r="10" spans="1:5" ht="15" customHeight="1" x14ac:dyDescent="0.2">
      <c r="A10" s="55" t="s">
        <v>47</v>
      </c>
      <c r="B10" s="62"/>
      <c r="C10" s="53"/>
      <c r="D10" s="53"/>
      <c r="E10" s="56" t="s">
        <v>48</v>
      </c>
    </row>
    <row r="11" spans="1:5" ht="15" customHeight="1" x14ac:dyDescent="0.25">
      <c r="B11" s="63"/>
      <c r="C11" s="53"/>
      <c r="D11" s="53"/>
      <c r="E11" s="64"/>
    </row>
    <row r="12" spans="1:5" ht="15" customHeight="1" x14ac:dyDescent="0.2">
      <c r="B12" s="37" t="s">
        <v>36</v>
      </c>
      <c r="C12" s="37" t="s">
        <v>38</v>
      </c>
      <c r="D12" s="65" t="s">
        <v>39</v>
      </c>
      <c r="E12" s="36" t="s">
        <v>40</v>
      </c>
    </row>
    <row r="13" spans="1:5" ht="15" customHeight="1" x14ac:dyDescent="0.2">
      <c r="B13" s="66">
        <v>98297</v>
      </c>
      <c r="C13" s="67"/>
      <c r="D13" s="68" t="s">
        <v>49</v>
      </c>
      <c r="E13" s="69">
        <v>61411.08</v>
      </c>
    </row>
    <row r="14" spans="1:5" ht="15" customHeight="1" x14ac:dyDescent="0.2">
      <c r="B14" s="70"/>
      <c r="C14" s="71" t="s">
        <v>42</v>
      </c>
      <c r="D14" s="72"/>
      <c r="E14" s="73">
        <f>SUM(E13:E13)</f>
        <v>61411.08</v>
      </c>
    </row>
    <row r="15" spans="1:5" ht="15" customHeight="1" x14ac:dyDescent="0.2">
      <c r="A15" s="74"/>
      <c r="B15" s="75"/>
      <c r="C15" s="74"/>
      <c r="D15" s="74"/>
    </row>
    <row r="16" spans="1:5" ht="15" customHeight="1" x14ac:dyDescent="0.25">
      <c r="A16" s="52" t="s">
        <v>17</v>
      </c>
      <c r="B16" s="62"/>
      <c r="C16" s="53"/>
      <c r="D16" s="53"/>
      <c r="E16" s="53"/>
    </row>
    <row r="17" spans="1:5" ht="15" customHeight="1" x14ac:dyDescent="0.2">
      <c r="A17" s="55" t="s">
        <v>50</v>
      </c>
      <c r="B17" s="76"/>
      <c r="E17" t="s">
        <v>51</v>
      </c>
    </row>
    <row r="18" spans="1:5" ht="15" customHeight="1" x14ac:dyDescent="0.2">
      <c r="A18" s="74"/>
      <c r="B18" s="77"/>
      <c r="C18" s="53"/>
      <c r="E18" s="78"/>
    </row>
    <row r="19" spans="1:5" ht="15" customHeight="1" x14ac:dyDescent="0.2">
      <c r="B19" s="79"/>
      <c r="C19" s="37" t="s">
        <v>38</v>
      </c>
      <c r="D19" s="80" t="s">
        <v>52</v>
      </c>
      <c r="E19" s="36" t="s">
        <v>40</v>
      </c>
    </row>
    <row r="20" spans="1:5" ht="15" customHeight="1" x14ac:dyDescent="0.2">
      <c r="B20" s="81"/>
      <c r="C20" s="82">
        <v>3599</v>
      </c>
      <c r="D20" s="83" t="s">
        <v>53</v>
      </c>
      <c r="E20" s="69">
        <v>61411.08</v>
      </c>
    </row>
    <row r="21" spans="1:5" ht="15" customHeight="1" x14ac:dyDescent="0.2">
      <c r="B21" s="81"/>
      <c r="C21" s="71" t="s">
        <v>42</v>
      </c>
      <c r="D21" s="84"/>
      <c r="E21" s="85">
        <f>SUM(E20:E20)</f>
        <v>61411.08</v>
      </c>
    </row>
    <row r="22" spans="1:5" ht="15" customHeight="1" x14ac:dyDescent="0.2"/>
    <row r="23" spans="1:5" ht="15" customHeight="1" x14ac:dyDescent="0.2"/>
    <row r="24" spans="1:5" ht="15" customHeight="1" x14ac:dyDescent="0.25">
      <c r="A24" s="28" t="s">
        <v>54</v>
      </c>
    </row>
    <row r="25" spans="1:5" ht="15" customHeight="1" x14ac:dyDescent="0.2">
      <c r="A25" s="187" t="s">
        <v>31</v>
      </c>
      <c r="B25" s="187"/>
      <c r="C25" s="187"/>
      <c r="D25" s="187"/>
      <c r="E25" s="187"/>
    </row>
    <row r="26" spans="1:5" ht="15" customHeight="1" x14ac:dyDescent="0.2">
      <c r="A26" s="184" t="s">
        <v>45</v>
      </c>
      <c r="B26" s="184"/>
      <c r="C26" s="184"/>
      <c r="D26" s="184"/>
      <c r="E26" s="184"/>
    </row>
    <row r="27" spans="1:5" ht="15" customHeight="1" x14ac:dyDescent="0.2">
      <c r="A27" s="186" t="s">
        <v>55</v>
      </c>
      <c r="B27" s="186"/>
      <c r="C27" s="186"/>
      <c r="D27" s="186"/>
      <c r="E27" s="186"/>
    </row>
    <row r="28" spans="1:5" ht="15" customHeight="1" x14ac:dyDescent="0.2">
      <c r="A28" s="186"/>
      <c r="B28" s="186"/>
      <c r="C28" s="186"/>
      <c r="D28" s="186"/>
      <c r="E28" s="186"/>
    </row>
    <row r="29" spans="1:5" ht="15" customHeight="1" x14ac:dyDescent="0.2">
      <c r="A29" s="186"/>
      <c r="B29" s="186"/>
      <c r="C29" s="186"/>
      <c r="D29" s="186"/>
      <c r="E29" s="186"/>
    </row>
    <row r="30" spans="1:5" ht="15" customHeight="1" x14ac:dyDescent="0.2">
      <c r="A30" s="186"/>
      <c r="B30" s="186"/>
      <c r="C30" s="186"/>
      <c r="D30" s="186"/>
      <c r="E30" s="186"/>
    </row>
    <row r="31" spans="1:5" ht="15" customHeight="1" x14ac:dyDescent="0.2">
      <c r="A31" s="186"/>
      <c r="B31" s="186"/>
      <c r="C31" s="186"/>
      <c r="D31" s="186"/>
      <c r="E31" s="186"/>
    </row>
    <row r="32" spans="1:5" ht="15" customHeight="1" x14ac:dyDescent="0.2">
      <c r="A32" s="186"/>
      <c r="B32" s="186"/>
      <c r="C32" s="186"/>
      <c r="D32" s="186"/>
      <c r="E32" s="186"/>
    </row>
    <row r="33" spans="1:5" ht="15" customHeight="1" x14ac:dyDescent="0.2">
      <c r="B33" s="76"/>
    </row>
    <row r="34" spans="1:5" ht="15" customHeight="1" x14ac:dyDescent="0.25">
      <c r="A34" s="30" t="s">
        <v>1</v>
      </c>
      <c r="B34" s="86"/>
      <c r="C34" s="31"/>
      <c r="D34" s="31"/>
      <c r="E34" s="31"/>
    </row>
    <row r="35" spans="1:5" ht="15" customHeight="1" x14ac:dyDescent="0.2">
      <c r="A35" s="55" t="s">
        <v>47</v>
      </c>
      <c r="B35" s="62"/>
      <c r="C35" s="53"/>
      <c r="D35" s="53"/>
      <c r="E35" s="56" t="s">
        <v>48</v>
      </c>
    </row>
    <row r="36" spans="1:5" ht="15" customHeight="1" x14ac:dyDescent="0.25">
      <c r="A36" s="74"/>
      <c r="B36" s="63"/>
      <c r="C36" s="53"/>
      <c r="D36" s="53"/>
      <c r="E36" s="64"/>
    </row>
    <row r="37" spans="1:5" ht="15" customHeight="1" x14ac:dyDescent="0.2">
      <c r="B37" s="37" t="s">
        <v>36</v>
      </c>
      <c r="C37" s="37" t="s">
        <v>38</v>
      </c>
      <c r="D37" s="65" t="s">
        <v>39</v>
      </c>
      <c r="E37" s="39" t="s">
        <v>40</v>
      </c>
    </row>
    <row r="38" spans="1:5" ht="15" customHeight="1" x14ac:dyDescent="0.2">
      <c r="B38" s="87">
        <v>60595816</v>
      </c>
      <c r="C38" s="67"/>
      <c r="D38" s="83" t="s">
        <v>56</v>
      </c>
      <c r="E38" s="44">
        <v>309931.88</v>
      </c>
    </row>
    <row r="39" spans="1:5" ht="15" customHeight="1" x14ac:dyDescent="0.2">
      <c r="B39" s="87">
        <v>60595206</v>
      </c>
      <c r="C39" s="67"/>
      <c r="D39" s="88" t="s">
        <v>57</v>
      </c>
      <c r="E39" s="44">
        <v>116478.73</v>
      </c>
    </row>
    <row r="40" spans="1:5" ht="15" customHeight="1" x14ac:dyDescent="0.2">
      <c r="B40" s="89"/>
      <c r="C40" s="71" t="s">
        <v>42</v>
      </c>
      <c r="D40" s="72"/>
      <c r="E40" s="73">
        <f>SUM(E38:E39)</f>
        <v>426410.61</v>
      </c>
    </row>
    <row r="41" spans="1:5" ht="15" customHeight="1" x14ac:dyDescent="0.25">
      <c r="A41" s="50"/>
      <c r="B41" s="90"/>
      <c r="C41" s="51"/>
      <c r="D41" s="51"/>
      <c r="E41" s="51"/>
    </row>
    <row r="42" spans="1:5" ht="15" customHeight="1" x14ac:dyDescent="0.25">
      <c r="A42" s="30" t="s">
        <v>17</v>
      </c>
      <c r="B42" s="86"/>
      <c r="C42" s="31"/>
    </row>
    <row r="43" spans="1:5" ht="15" customHeight="1" x14ac:dyDescent="0.2">
      <c r="A43" s="32" t="s">
        <v>58</v>
      </c>
      <c r="B43" s="86"/>
      <c r="C43" s="31"/>
      <c r="D43" s="31"/>
      <c r="E43" s="33" t="s">
        <v>59</v>
      </c>
    </row>
    <row r="44" spans="1:5" ht="15" customHeight="1" x14ac:dyDescent="0.2">
      <c r="A44" s="91"/>
      <c r="B44" s="92"/>
      <c r="C44" s="31"/>
      <c r="D44" s="51"/>
      <c r="E44" s="93"/>
    </row>
    <row r="45" spans="1:5" ht="15" customHeight="1" x14ac:dyDescent="0.2">
      <c r="B45" s="36" t="s">
        <v>36</v>
      </c>
      <c r="C45" s="36" t="s">
        <v>38</v>
      </c>
      <c r="D45" s="94" t="s">
        <v>39</v>
      </c>
      <c r="E45" s="39" t="s">
        <v>40</v>
      </c>
    </row>
    <row r="46" spans="1:5" ht="15" customHeight="1" x14ac:dyDescent="0.2">
      <c r="B46" s="87">
        <v>60595816</v>
      </c>
      <c r="C46" s="95"/>
      <c r="D46" s="83" t="s">
        <v>60</v>
      </c>
      <c r="E46" s="44">
        <v>309931.88</v>
      </c>
    </row>
    <row r="47" spans="1:5" ht="15" customHeight="1" x14ac:dyDescent="0.2">
      <c r="B47" s="87">
        <v>60595206</v>
      </c>
      <c r="C47" s="95"/>
      <c r="D47" s="96" t="s">
        <v>61</v>
      </c>
      <c r="E47" s="44">
        <v>116478.73</v>
      </c>
    </row>
    <row r="48" spans="1:5" ht="15" customHeight="1" x14ac:dyDescent="0.2">
      <c r="B48" s="97"/>
      <c r="C48" s="47" t="s">
        <v>42</v>
      </c>
      <c r="D48" s="98"/>
      <c r="E48" s="99">
        <f>SUM(E46:E47)</f>
        <v>426410.61</v>
      </c>
    </row>
    <row r="49" spans="1:5" ht="15" customHeight="1" x14ac:dyDescent="0.2"/>
    <row r="50" spans="1:5" ht="15" customHeight="1" x14ac:dyDescent="0.2"/>
    <row r="51" spans="1:5" ht="15" customHeight="1" x14ac:dyDescent="0.2"/>
    <row r="52" spans="1:5" ht="15" customHeight="1" x14ac:dyDescent="0.2"/>
    <row r="53" spans="1:5" ht="15" customHeight="1" x14ac:dyDescent="0.2"/>
    <row r="54" spans="1:5" ht="15" customHeight="1" x14ac:dyDescent="0.25">
      <c r="A54" s="28" t="s">
        <v>62</v>
      </c>
    </row>
    <row r="55" spans="1:5" ht="15" customHeight="1" x14ac:dyDescent="0.2">
      <c r="A55" s="184" t="s">
        <v>31</v>
      </c>
      <c r="B55" s="184"/>
      <c r="C55" s="184"/>
      <c r="D55" s="184"/>
      <c r="E55" s="184"/>
    </row>
    <row r="56" spans="1:5" ht="15" customHeight="1" x14ac:dyDescent="0.2">
      <c r="A56" s="184" t="s">
        <v>63</v>
      </c>
      <c r="B56" s="184"/>
      <c r="C56" s="184"/>
      <c r="D56" s="184"/>
      <c r="E56" s="184"/>
    </row>
    <row r="57" spans="1:5" ht="15" customHeight="1" x14ac:dyDescent="0.2">
      <c r="A57" s="185" t="s">
        <v>64</v>
      </c>
      <c r="B57" s="185"/>
      <c r="C57" s="185"/>
      <c r="D57" s="185"/>
      <c r="E57" s="185"/>
    </row>
    <row r="58" spans="1:5" ht="15" customHeight="1" x14ac:dyDescent="0.2">
      <c r="A58" s="185"/>
      <c r="B58" s="185"/>
      <c r="C58" s="185"/>
      <c r="D58" s="185"/>
      <c r="E58" s="185"/>
    </row>
    <row r="59" spans="1:5" ht="15" customHeight="1" x14ac:dyDescent="0.2">
      <c r="A59" s="185"/>
      <c r="B59" s="185"/>
      <c r="C59" s="185"/>
      <c r="D59" s="185"/>
      <c r="E59" s="185"/>
    </row>
    <row r="60" spans="1:5" ht="15" customHeight="1" x14ac:dyDescent="0.2">
      <c r="A60" s="185"/>
      <c r="B60" s="185"/>
      <c r="C60" s="185"/>
      <c r="D60" s="185"/>
      <c r="E60" s="185"/>
    </row>
    <row r="61" spans="1:5" ht="15" customHeight="1" x14ac:dyDescent="0.2">
      <c r="A61" s="185"/>
      <c r="B61" s="185"/>
      <c r="C61" s="185"/>
      <c r="D61" s="185"/>
      <c r="E61" s="185"/>
    </row>
    <row r="62" spans="1:5" ht="15" customHeight="1" x14ac:dyDescent="0.2">
      <c r="A62" s="185"/>
      <c r="B62" s="185"/>
      <c r="C62" s="185"/>
      <c r="D62" s="185"/>
      <c r="E62" s="185"/>
    </row>
    <row r="63" spans="1:5" ht="15" customHeight="1" x14ac:dyDescent="0.2">
      <c r="A63" s="29"/>
      <c r="B63" s="29"/>
      <c r="C63" s="29"/>
      <c r="D63" s="29"/>
      <c r="E63" s="29"/>
    </row>
    <row r="64" spans="1:5" ht="15" customHeight="1" x14ac:dyDescent="0.25">
      <c r="A64" s="30" t="s">
        <v>1</v>
      </c>
      <c r="B64" s="31"/>
      <c r="C64" s="31"/>
      <c r="D64" s="31"/>
      <c r="E64" s="31"/>
    </row>
    <row r="65" spans="1:5" ht="15" customHeight="1" x14ac:dyDescent="0.2">
      <c r="A65" s="55" t="s">
        <v>47</v>
      </c>
      <c r="B65" s="53"/>
      <c r="C65" s="53"/>
      <c r="D65" s="53"/>
      <c r="E65" s="56" t="s">
        <v>48</v>
      </c>
    </row>
    <row r="66" spans="1:5" ht="15" customHeight="1" x14ac:dyDescent="0.25">
      <c r="A66" s="34"/>
      <c r="B66" s="30"/>
      <c r="C66" s="31"/>
      <c r="D66" s="31"/>
      <c r="E66" s="35"/>
    </row>
    <row r="67" spans="1:5" ht="15" customHeight="1" x14ac:dyDescent="0.2">
      <c r="B67" s="36" t="s">
        <v>36</v>
      </c>
      <c r="C67" s="36" t="s">
        <v>38</v>
      </c>
      <c r="D67" s="38" t="s">
        <v>39</v>
      </c>
      <c r="E67" s="39" t="s">
        <v>40</v>
      </c>
    </row>
    <row r="68" spans="1:5" ht="15" customHeight="1" x14ac:dyDescent="0.2">
      <c r="B68" s="40">
        <v>14004</v>
      </c>
      <c r="C68" s="42"/>
      <c r="D68" s="43" t="s">
        <v>41</v>
      </c>
      <c r="E68" s="44">
        <v>4887000</v>
      </c>
    </row>
    <row r="69" spans="1:5" ht="15" customHeight="1" x14ac:dyDescent="0.2">
      <c r="B69" s="45"/>
      <c r="C69" s="47" t="s">
        <v>42</v>
      </c>
      <c r="D69" s="48"/>
      <c r="E69" s="49">
        <f>SUM(E68:E68)</f>
        <v>4887000</v>
      </c>
    </row>
    <row r="70" spans="1:5" ht="15" customHeight="1" x14ac:dyDescent="0.25">
      <c r="A70" s="50"/>
      <c r="B70" s="51"/>
      <c r="C70" s="51"/>
      <c r="D70" s="51"/>
      <c r="E70" s="51"/>
    </row>
    <row r="71" spans="1:5" ht="15" customHeight="1" x14ac:dyDescent="0.25">
      <c r="A71" s="52" t="s">
        <v>17</v>
      </c>
      <c r="B71" s="53"/>
      <c r="C71" s="53"/>
      <c r="D71" s="53"/>
      <c r="E71" s="54"/>
    </row>
    <row r="72" spans="1:5" ht="15" customHeight="1" x14ac:dyDescent="0.2">
      <c r="A72" s="55" t="s">
        <v>65</v>
      </c>
      <c r="B72" s="53"/>
      <c r="C72" s="53"/>
      <c r="D72" s="53"/>
      <c r="E72" s="56" t="s">
        <v>66</v>
      </c>
    </row>
    <row r="73" spans="1:5" ht="15" customHeight="1" x14ac:dyDescent="0.2">
      <c r="A73" s="54"/>
      <c r="B73" s="100"/>
      <c r="C73" s="53"/>
      <c r="E73" s="78"/>
    </row>
    <row r="74" spans="1:5" ht="15" customHeight="1" x14ac:dyDescent="0.2">
      <c r="B74" s="79"/>
      <c r="C74" s="37" t="s">
        <v>38</v>
      </c>
      <c r="D74" s="80" t="s">
        <v>52</v>
      </c>
      <c r="E74" s="39" t="s">
        <v>40</v>
      </c>
    </row>
    <row r="75" spans="1:5" ht="15" customHeight="1" x14ac:dyDescent="0.2">
      <c r="B75" s="101"/>
      <c r="C75" s="102">
        <v>5512</v>
      </c>
      <c r="D75" s="103" t="s">
        <v>67</v>
      </c>
      <c r="E75" s="69">
        <v>4887000</v>
      </c>
    </row>
    <row r="76" spans="1:5" ht="15" customHeight="1" x14ac:dyDescent="0.2">
      <c r="B76" s="104"/>
      <c r="C76" s="47" t="s">
        <v>42</v>
      </c>
      <c r="D76" s="48"/>
      <c r="E76" s="49">
        <f>SUM(E75:E75)</f>
        <v>4887000</v>
      </c>
    </row>
    <row r="77" spans="1:5" ht="15" customHeight="1" x14ac:dyDescent="0.2"/>
    <row r="78" spans="1:5" ht="15" customHeight="1" x14ac:dyDescent="0.2"/>
    <row r="79" spans="1:5" ht="15" customHeight="1" x14ac:dyDescent="0.25">
      <c r="A79" s="28" t="s">
        <v>68</v>
      </c>
    </row>
    <row r="80" spans="1:5" ht="15" customHeight="1" x14ac:dyDescent="0.2">
      <c r="A80" s="188" t="s">
        <v>31</v>
      </c>
      <c r="B80" s="188"/>
      <c r="C80" s="188"/>
      <c r="D80" s="188"/>
      <c r="E80" s="188"/>
    </row>
    <row r="81" spans="1:5" ht="15" customHeight="1" x14ac:dyDescent="0.2">
      <c r="A81" s="184" t="s">
        <v>32</v>
      </c>
      <c r="B81" s="184"/>
      <c r="C81" s="184"/>
      <c r="D81" s="184"/>
      <c r="E81" s="184"/>
    </row>
    <row r="82" spans="1:5" ht="15" customHeight="1" x14ac:dyDescent="0.2">
      <c r="A82" s="185" t="s">
        <v>69</v>
      </c>
      <c r="B82" s="185"/>
      <c r="C82" s="185"/>
      <c r="D82" s="185"/>
      <c r="E82" s="185"/>
    </row>
    <row r="83" spans="1:5" ht="15" customHeight="1" x14ac:dyDescent="0.2">
      <c r="A83" s="185"/>
      <c r="B83" s="185"/>
      <c r="C83" s="185"/>
      <c r="D83" s="185"/>
      <c r="E83" s="185"/>
    </row>
    <row r="84" spans="1:5" ht="15" customHeight="1" x14ac:dyDescent="0.2">
      <c r="A84" s="185"/>
      <c r="B84" s="185"/>
      <c r="C84" s="185"/>
      <c r="D84" s="185"/>
      <c r="E84" s="185"/>
    </row>
    <row r="85" spans="1:5" ht="15" customHeight="1" x14ac:dyDescent="0.2">
      <c r="A85" s="185"/>
      <c r="B85" s="185"/>
      <c r="C85" s="185"/>
      <c r="D85" s="185"/>
      <c r="E85" s="185"/>
    </row>
    <row r="86" spans="1:5" ht="15" customHeight="1" x14ac:dyDescent="0.2">
      <c r="A86" s="185"/>
      <c r="B86" s="185"/>
      <c r="C86" s="185"/>
      <c r="D86" s="185"/>
      <c r="E86" s="185"/>
    </row>
    <row r="87" spans="1:5" ht="15" customHeight="1" x14ac:dyDescent="0.2">
      <c r="A87" s="185"/>
      <c r="B87" s="185"/>
      <c r="C87" s="185"/>
      <c r="D87" s="185"/>
      <c r="E87" s="185"/>
    </row>
    <row r="88" spans="1:5" ht="15" customHeight="1" x14ac:dyDescent="0.2">
      <c r="A88" s="29"/>
      <c r="B88" s="29"/>
      <c r="C88" s="29"/>
      <c r="D88" s="29"/>
      <c r="E88" s="29"/>
    </row>
    <row r="89" spans="1:5" ht="15" customHeight="1" x14ac:dyDescent="0.25">
      <c r="A89" s="30" t="s">
        <v>1</v>
      </c>
      <c r="B89" s="31"/>
      <c r="C89" s="31"/>
      <c r="D89" s="31"/>
      <c r="E89" s="31"/>
    </row>
    <row r="90" spans="1:5" ht="15" customHeight="1" x14ac:dyDescent="0.2">
      <c r="A90" s="32" t="s">
        <v>34</v>
      </c>
      <c r="B90" s="31"/>
      <c r="C90" s="31"/>
      <c r="D90" s="31"/>
      <c r="E90" s="33" t="s">
        <v>35</v>
      </c>
    </row>
    <row r="91" spans="1:5" ht="15" customHeight="1" x14ac:dyDescent="0.25">
      <c r="A91" s="34"/>
      <c r="B91" s="30"/>
      <c r="C91" s="31"/>
      <c r="D91" s="31"/>
      <c r="E91" s="35"/>
    </row>
    <row r="92" spans="1:5" ht="15" customHeight="1" x14ac:dyDescent="0.2">
      <c r="B92" s="36" t="s">
        <v>36</v>
      </c>
      <c r="C92" s="36" t="s">
        <v>38</v>
      </c>
      <c r="D92" s="38" t="s">
        <v>39</v>
      </c>
      <c r="E92" s="36" t="s">
        <v>40</v>
      </c>
    </row>
    <row r="93" spans="1:5" ht="15" customHeight="1" x14ac:dyDescent="0.2">
      <c r="B93" s="105">
        <v>32133031</v>
      </c>
      <c r="C93" s="42"/>
      <c r="D93" s="43" t="s">
        <v>41</v>
      </c>
      <c r="E93" s="44">
        <v>467849.16</v>
      </c>
    </row>
    <row r="94" spans="1:5" ht="15" customHeight="1" x14ac:dyDescent="0.2">
      <c r="B94" s="105">
        <v>32533031</v>
      </c>
      <c r="C94" s="42"/>
      <c r="D94" s="43" t="s">
        <v>41</v>
      </c>
      <c r="E94" s="44">
        <v>2651145.2400000002</v>
      </c>
    </row>
    <row r="95" spans="1:5" ht="15" customHeight="1" x14ac:dyDescent="0.2">
      <c r="B95" s="45"/>
      <c r="C95" s="47" t="s">
        <v>42</v>
      </c>
      <c r="D95" s="48"/>
      <c r="E95" s="49">
        <f>SUM(E93:E94)</f>
        <v>3118994.4000000004</v>
      </c>
    </row>
    <row r="96" spans="1:5" ht="15" customHeight="1" x14ac:dyDescent="0.2"/>
    <row r="97" spans="1:5" ht="15" customHeight="1" x14ac:dyDescent="0.25">
      <c r="A97" s="30" t="s">
        <v>17</v>
      </c>
      <c r="B97" s="31"/>
      <c r="C97" s="31"/>
      <c r="D97" s="31"/>
      <c r="E97" s="34"/>
    </row>
    <row r="98" spans="1:5" ht="15" customHeight="1" x14ac:dyDescent="0.2">
      <c r="A98" s="32" t="s">
        <v>34</v>
      </c>
      <c r="B98" s="31"/>
      <c r="C98" s="31"/>
      <c r="D98" s="31"/>
      <c r="E98" s="33" t="s">
        <v>35</v>
      </c>
    </row>
    <row r="99" spans="1:5" ht="15" customHeight="1" x14ac:dyDescent="0.25">
      <c r="A99" s="34"/>
      <c r="B99" s="30"/>
      <c r="C99" s="31"/>
      <c r="D99" s="31"/>
      <c r="E99" s="35"/>
    </row>
    <row r="100" spans="1:5" ht="15" customHeight="1" x14ac:dyDescent="0.2">
      <c r="B100" s="36" t="s">
        <v>36</v>
      </c>
      <c r="C100" s="36" t="s">
        <v>38</v>
      </c>
      <c r="D100" s="38" t="s">
        <v>39</v>
      </c>
      <c r="E100" s="36" t="s">
        <v>40</v>
      </c>
    </row>
    <row r="101" spans="1:5" ht="15" customHeight="1" x14ac:dyDescent="0.2">
      <c r="B101" s="105">
        <v>32133031</v>
      </c>
      <c r="C101" s="42"/>
      <c r="D101" s="96" t="s">
        <v>70</v>
      </c>
      <c r="E101" s="44">
        <v>467849.16</v>
      </c>
    </row>
    <row r="102" spans="1:5" ht="15" customHeight="1" x14ac:dyDescent="0.2">
      <c r="B102" s="105">
        <v>32533031</v>
      </c>
      <c r="C102" s="42"/>
      <c r="D102" s="96" t="s">
        <v>70</v>
      </c>
      <c r="E102" s="44">
        <v>2651145.2400000002</v>
      </c>
    </row>
    <row r="103" spans="1:5" ht="15" customHeight="1" x14ac:dyDescent="0.2">
      <c r="B103" s="45"/>
      <c r="C103" s="47" t="s">
        <v>42</v>
      </c>
      <c r="D103" s="48"/>
      <c r="E103" s="49">
        <f>SUM(E101:E102)</f>
        <v>3118994.4000000004</v>
      </c>
    </row>
    <row r="104" spans="1:5" ht="15" customHeight="1" x14ac:dyDescent="0.2"/>
    <row r="105" spans="1:5" ht="15" customHeight="1" x14ac:dyDescent="0.25">
      <c r="A105" s="28" t="s">
        <v>71</v>
      </c>
    </row>
    <row r="106" spans="1:5" ht="15" customHeight="1" x14ac:dyDescent="0.2">
      <c r="A106" s="184" t="s">
        <v>31</v>
      </c>
      <c r="B106" s="184"/>
      <c r="C106" s="184"/>
      <c r="D106" s="184"/>
      <c r="E106" s="184"/>
    </row>
    <row r="107" spans="1:5" ht="15" customHeight="1" x14ac:dyDescent="0.2">
      <c r="A107" s="184" t="s">
        <v>32</v>
      </c>
      <c r="B107" s="184"/>
      <c r="C107" s="184"/>
      <c r="D107" s="184"/>
      <c r="E107" s="184"/>
    </row>
    <row r="108" spans="1:5" ht="15" customHeight="1" x14ac:dyDescent="0.2">
      <c r="A108" s="185" t="s">
        <v>72</v>
      </c>
      <c r="B108" s="185"/>
      <c r="C108" s="185"/>
      <c r="D108" s="185"/>
      <c r="E108" s="185"/>
    </row>
    <row r="109" spans="1:5" ht="15" customHeight="1" x14ac:dyDescent="0.2">
      <c r="A109" s="185"/>
      <c r="B109" s="185"/>
      <c r="C109" s="185"/>
      <c r="D109" s="185"/>
      <c r="E109" s="185"/>
    </row>
    <row r="110" spans="1:5" ht="15" customHeight="1" x14ac:dyDescent="0.2">
      <c r="A110" s="185"/>
      <c r="B110" s="185"/>
      <c r="C110" s="185"/>
      <c r="D110" s="185"/>
      <c r="E110" s="185"/>
    </row>
    <row r="111" spans="1:5" ht="15" customHeight="1" x14ac:dyDescent="0.2">
      <c r="A111" s="185"/>
      <c r="B111" s="185"/>
      <c r="C111" s="185"/>
      <c r="D111" s="185"/>
      <c r="E111" s="185"/>
    </row>
    <row r="112" spans="1:5" ht="15" customHeight="1" x14ac:dyDescent="0.2">
      <c r="A112" s="29"/>
      <c r="B112" s="29"/>
      <c r="C112" s="29"/>
      <c r="D112" s="29"/>
      <c r="E112" s="29"/>
    </row>
    <row r="113" spans="1:5" ht="15" customHeight="1" x14ac:dyDescent="0.25">
      <c r="A113" s="30" t="s">
        <v>1</v>
      </c>
      <c r="B113" s="31"/>
      <c r="C113" s="31"/>
      <c r="D113" s="31"/>
      <c r="E113" s="31"/>
    </row>
    <row r="114" spans="1:5" ht="15" customHeight="1" x14ac:dyDescent="0.2">
      <c r="A114" s="32" t="s">
        <v>34</v>
      </c>
      <c r="B114" s="31"/>
      <c r="C114" s="31"/>
      <c r="D114" s="31"/>
      <c r="E114" s="33" t="s">
        <v>35</v>
      </c>
    </row>
    <row r="115" spans="1:5" ht="15" customHeight="1" x14ac:dyDescent="0.25">
      <c r="A115" s="34"/>
      <c r="B115" s="30"/>
      <c r="C115" s="31"/>
      <c r="D115" s="31"/>
      <c r="E115" s="35"/>
    </row>
    <row r="116" spans="1:5" ht="15" customHeight="1" x14ac:dyDescent="0.2">
      <c r="B116" s="36" t="s">
        <v>36</v>
      </c>
      <c r="C116" s="36" t="s">
        <v>38</v>
      </c>
      <c r="D116" s="38" t="s">
        <v>39</v>
      </c>
      <c r="E116" s="39" t="s">
        <v>40</v>
      </c>
    </row>
    <row r="117" spans="1:5" ht="15" customHeight="1" x14ac:dyDescent="0.2">
      <c r="B117" s="40">
        <v>33166</v>
      </c>
      <c r="C117" s="42"/>
      <c r="D117" s="43" t="s">
        <v>41</v>
      </c>
      <c r="E117" s="44">
        <v>1366000</v>
      </c>
    </row>
    <row r="118" spans="1:5" ht="15" customHeight="1" x14ac:dyDescent="0.2">
      <c r="B118" s="45"/>
      <c r="C118" s="47" t="s">
        <v>42</v>
      </c>
      <c r="D118" s="48"/>
      <c r="E118" s="49">
        <f>SUM(E117:E117)</f>
        <v>1366000</v>
      </c>
    </row>
    <row r="119" spans="1:5" ht="15" customHeight="1" x14ac:dyDescent="0.25">
      <c r="A119" s="50"/>
      <c r="B119" s="51"/>
      <c r="C119" s="51"/>
      <c r="D119" s="51"/>
      <c r="E119" s="51"/>
    </row>
    <row r="120" spans="1:5" ht="15" customHeight="1" x14ac:dyDescent="0.25">
      <c r="A120" s="30" t="s">
        <v>17</v>
      </c>
      <c r="B120" s="31"/>
      <c r="C120" s="31"/>
      <c r="D120" s="31"/>
      <c r="E120" s="34"/>
    </row>
    <row r="121" spans="1:5" ht="15" customHeight="1" x14ac:dyDescent="0.2">
      <c r="A121" s="32" t="s">
        <v>34</v>
      </c>
      <c r="B121" s="31"/>
      <c r="C121" s="31"/>
      <c r="D121" s="31"/>
      <c r="E121" s="33" t="s">
        <v>35</v>
      </c>
    </row>
    <row r="122" spans="1:5" ht="15" customHeight="1" x14ac:dyDescent="0.2"/>
    <row r="123" spans="1:5" ht="15" customHeight="1" x14ac:dyDescent="0.2">
      <c r="A123" s="57" t="s">
        <v>43</v>
      </c>
      <c r="E123" s="106">
        <v>1366000</v>
      </c>
    </row>
    <row r="124" spans="1:5" ht="15" customHeight="1" x14ac:dyDescent="0.2"/>
    <row r="125" spans="1:5" ht="15" customHeight="1" x14ac:dyDescent="0.2"/>
    <row r="126" spans="1:5" ht="15" customHeight="1" x14ac:dyDescent="0.25">
      <c r="A126" s="28" t="s">
        <v>73</v>
      </c>
    </row>
    <row r="127" spans="1:5" ht="15" customHeight="1" x14ac:dyDescent="0.2">
      <c r="A127" s="184" t="s">
        <v>31</v>
      </c>
      <c r="B127" s="184"/>
      <c r="C127" s="184"/>
      <c r="D127" s="184"/>
      <c r="E127" s="184"/>
    </row>
    <row r="128" spans="1:5" ht="15" customHeight="1" x14ac:dyDescent="0.2">
      <c r="A128" s="184" t="s">
        <v>32</v>
      </c>
      <c r="B128" s="184"/>
      <c r="C128" s="184"/>
      <c r="D128" s="184"/>
      <c r="E128" s="184"/>
    </row>
    <row r="129" spans="1:5" ht="15" customHeight="1" x14ac:dyDescent="0.2">
      <c r="A129" s="185" t="s">
        <v>74</v>
      </c>
      <c r="B129" s="185"/>
      <c r="C129" s="185"/>
      <c r="D129" s="185"/>
      <c r="E129" s="185"/>
    </row>
    <row r="130" spans="1:5" ht="15" customHeight="1" x14ac:dyDescent="0.2">
      <c r="A130" s="185"/>
      <c r="B130" s="185"/>
      <c r="C130" s="185"/>
      <c r="D130" s="185"/>
      <c r="E130" s="185"/>
    </row>
    <row r="131" spans="1:5" ht="15" customHeight="1" x14ac:dyDescent="0.2">
      <c r="A131" s="185"/>
      <c r="B131" s="185"/>
      <c r="C131" s="185"/>
      <c r="D131" s="185"/>
      <c r="E131" s="185"/>
    </row>
    <row r="132" spans="1:5" ht="15" customHeight="1" x14ac:dyDescent="0.2">
      <c r="A132" s="185"/>
      <c r="B132" s="185"/>
      <c r="C132" s="185"/>
      <c r="D132" s="185"/>
      <c r="E132" s="185"/>
    </row>
    <row r="133" spans="1:5" ht="15" customHeight="1" x14ac:dyDescent="0.2">
      <c r="A133" s="29"/>
      <c r="B133" s="29"/>
      <c r="C133" s="29"/>
      <c r="D133" s="29"/>
      <c r="E133" s="29"/>
    </row>
    <row r="134" spans="1:5" ht="15" customHeight="1" x14ac:dyDescent="0.25">
      <c r="A134" s="30" t="s">
        <v>1</v>
      </c>
      <c r="B134" s="31"/>
      <c r="C134" s="31"/>
      <c r="D134" s="31"/>
      <c r="E134" s="31"/>
    </row>
    <row r="135" spans="1:5" ht="15" customHeight="1" x14ac:dyDescent="0.2">
      <c r="A135" s="32" t="s">
        <v>34</v>
      </c>
      <c r="B135" s="31"/>
      <c r="C135" s="31"/>
      <c r="D135" s="31"/>
      <c r="E135" s="33" t="s">
        <v>35</v>
      </c>
    </row>
    <row r="136" spans="1:5" ht="15" customHeight="1" x14ac:dyDescent="0.25">
      <c r="A136" s="34"/>
      <c r="B136" s="30"/>
      <c r="C136" s="31"/>
      <c r="D136" s="31"/>
      <c r="E136" s="35"/>
    </row>
    <row r="137" spans="1:5" ht="15" customHeight="1" x14ac:dyDescent="0.2">
      <c r="B137" s="36" t="s">
        <v>36</v>
      </c>
      <c r="C137" s="36" t="s">
        <v>38</v>
      </c>
      <c r="D137" s="38" t="s">
        <v>39</v>
      </c>
      <c r="E137" s="36" t="s">
        <v>40</v>
      </c>
    </row>
    <row r="138" spans="1:5" ht="15" customHeight="1" x14ac:dyDescent="0.2">
      <c r="B138" s="40">
        <v>33024</v>
      </c>
      <c r="C138" s="42"/>
      <c r="D138" s="43" t="s">
        <v>41</v>
      </c>
      <c r="E138" s="44">
        <v>85632</v>
      </c>
    </row>
    <row r="139" spans="1:5" ht="15" customHeight="1" x14ac:dyDescent="0.2">
      <c r="B139" s="45"/>
      <c r="C139" s="47" t="s">
        <v>42</v>
      </c>
      <c r="D139" s="48"/>
      <c r="E139" s="49">
        <f>SUM(E138:E138)</f>
        <v>85632</v>
      </c>
    </row>
    <row r="140" spans="1:5" ht="15" customHeight="1" x14ac:dyDescent="0.25">
      <c r="A140" s="50"/>
      <c r="B140" s="51"/>
      <c r="C140" s="51"/>
      <c r="D140" s="51"/>
      <c r="E140" s="51"/>
    </row>
    <row r="141" spans="1:5" ht="15" customHeight="1" x14ac:dyDescent="0.25">
      <c r="A141" s="30" t="s">
        <v>17</v>
      </c>
      <c r="B141" s="31"/>
      <c r="C141" s="31"/>
      <c r="D141" s="31"/>
      <c r="E141" s="34"/>
    </row>
    <row r="142" spans="1:5" ht="15" customHeight="1" x14ac:dyDescent="0.2">
      <c r="A142" s="32" t="s">
        <v>34</v>
      </c>
      <c r="B142" s="31"/>
      <c r="C142" s="31"/>
      <c r="D142" s="31"/>
      <c r="E142" s="33" t="s">
        <v>35</v>
      </c>
    </row>
    <row r="143" spans="1:5" ht="15" customHeight="1" x14ac:dyDescent="0.2">
      <c r="A143" s="34"/>
      <c r="B143" s="107"/>
      <c r="C143" s="31"/>
      <c r="D143" s="51"/>
      <c r="E143" s="93"/>
    </row>
    <row r="144" spans="1:5" ht="15" customHeight="1" x14ac:dyDescent="0.2">
      <c r="B144" s="108"/>
      <c r="C144" s="36" t="s">
        <v>38</v>
      </c>
      <c r="D144" s="80" t="s">
        <v>52</v>
      </c>
      <c r="E144" s="36" t="s">
        <v>40</v>
      </c>
    </row>
    <row r="145" spans="1:5" ht="15" customHeight="1" x14ac:dyDescent="0.2">
      <c r="B145" s="101"/>
      <c r="C145" s="109">
        <v>3113</v>
      </c>
      <c r="D145" s="110" t="s">
        <v>75</v>
      </c>
      <c r="E145" s="111">
        <v>85632</v>
      </c>
    </row>
    <row r="146" spans="1:5" ht="15" customHeight="1" x14ac:dyDescent="0.2">
      <c r="B146" s="104"/>
      <c r="C146" s="47" t="s">
        <v>42</v>
      </c>
      <c r="D146" s="98"/>
      <c r="E146" s="99">
        <f>SUM(E145:E145)</f>
        <v>85632</v>
      </c>
    </row>
    <row r="147" spans="1:5" ht="15" customHeight="1" x14ac:dyDescent="0.2"/>
    <row r="148" spans="1:5" ht="15" customHeight="1" x14ac:dyDescent="0.2"/>
    <row r="149" spans="1:5" ht="15" customHeight="1" x14ac:dyDescent="0.25">
      <c r="A149" s="28" t="s">
        <v>76</v>
      </c>
    </row>
    <row r="150" spans="1:5" ht="15" customHeight="1" x14ac:dyDescent="0.2">
      <c r="A150" s="188" t="s">
        <v>31</v>
      </c>
      <c r="B150" s="188"/>
      <c r="C150" s="188"/>
      <c r="D150" s="188"/>
      <c r="E150" s="188"/>
    </row>
    <row r="151" spans="1:5" ht="15" customHeight="1" x14ac:dyDescent="0.2">
      <c r="A151" s="184" t="s">
        <v>32</v>
      </c>
      <c r="B151" s="184"/>
      <c r="C151" s="184"/>
      <c r="D151" s="184"/>
      <c r="E151" s="184"/>
    </row>
    <row r="152" spans="1:5" ht="15" customHeight="1" x14ac:dyDescent="0.2">
      <c r="A152" s="185" t="s">
        <v>77</v>
      </c>
      <c r="B152" s="185"/>
      <c r="C152" s="185"/>
      <c r="D152" s="185"/>
      <c r="E152" s="185"/>
    </row>
    <row r="153" spans="1:5" ht="15" customHeight="1" x14ac:dyDescent="0.2">
      <c r="A153" s="185"/>
      <c r="B153" s="185"/>
      <c r="C153" s="185"/>
      <c r="D153" s="185"/>
      <c r="E153" s="185"/>
    </row>
    <row r="154" spans="1:5" ht="15" customHeight="1" x14ac:dyDescent="0.2">
      <c r="A154" s="185"/>
      <c r="B154" s="185"/>
      <c r="C154" s="185"/>
      <c r="D154" s="185"/>
      <c r="E154" s="185"/>
    </row>
    <row r="155" spans="1:5" ht="15" customHeight="1" x14ac:dyDescent="0.2">
      <c r="A155" s="185"/>
      <c r="B155" s="185"/>
      <c r="C155" s="185"/>
      <c r="D155" s="185"/>
      <c r="E155" s="185"/>
    </row>
    <row r="156" spans="1:5" ht="15" customHeight="1" x14ac:dyDescent="0.2">
      <c r="A156" s="185"/>
      <c r="B156" s="185"/>
      <c r="C156" s="185"/>
      <c r="D156" s="185"/>
      <c r="E156" s="185"/>
    </row>
    <row r="157" spans="1:5" ht="15" customHeight="1" x14ac:dyDescent="0.25">
      <c r="A157" s="30" t="s">
        <v>1</v>
      </c>
      <c r="B157" s="31"/>
      <c r="C157" s="31"/>
      <c r="D157" s="31"/>
      <c r="E157" s="31"/>
    </row>
    <row r="158" spans="1:5" ht="15" customHeight="1" x14ac:dyDescent="0.2">
      <c r="A158" s="32" t="s">
        <v>34</v>
      </c>
      <c r="B158" s="31"/>
      <c r="C158" s="31"/>
      <c r="D158" s="31"/>
      <c r="E158" s="33" t="s">
        <v>35</v>
      </c>
    </row>
    <row r="159" spans="1:5" ht="15" customHeight="1" x14ac:dyDescent="0.25">
      <c r="A159" s="34"/>
      <c r="B159" s="30"/>
      <c r="C159" s="31"/>
      <c r="D159" s="31"/>
      <c r="E159" s="35"/>
    </row>
    <row r="160" spans="1:5" ht="15" customHeight="1" x14ac:dyDescent="0.2">
      <c r="B160" s="36" t="s">
        <v>36</v>
      </c>
      <c r="C160" s="36" t="s">
        <v>38</v>
      </c>
      <c r="D160" s="38" t="s">
        <v>39</v>
      </c>
      <c r="E160" s="36" t="s">
        <v>40</v>
      </c>
    </row>
    <row r="161" spans="1:5" ht="15" customHeight="1" x14ac:dyDescent="0.2">
      <c r="B161" s="105">
        <v>32133123</v>
      </c>
      <c r="C161" s="42"/>
      <c r="D161" s="43" t="s">
        <v>41</v>
      </c>
      <c r="E161" s="44">
        <v>118795.14</v>
      </c>
    </row>
    <row r="162" spans="1:5" ht="15" customHeight="1" x14ac:dyDescent="0.2">
      <c r="B162" s="105">
        <v>32533123</v>
      </c>
      <c r="C162" s="42"/>
      <c r="D162" s="43" t="s">
        <v>41</v>
      </c>
      <c r="E162" s="44">
        <v>673172.46</v>
      </c>
    </row>
    <row r="163" spans="1:5" ht="15" customHeight="1" x14ac:dyDescent="0.2">
      <c r="B163" s="45"/>
      <c r="C163" s="47" t="s">
        <v>42</v>
      </c>
      <c r="D163" s="48"/>
      <c r="E163" s="49">
        <f>SUM(E161:E162)</f>
        <v>791967.6</v>
      </c>
    </row>
    <row r="164" spans="1:5" ht="15" customHeight="1" x14ac:dyDescent="0.2"/>
    <row r="165" spans="1:5" ht="15" customHeight="1" x14ac:dyDescent="0.25">
      <c r="A165" s="30" t="s">
        <v>17</v>
      </c>
      <c r="B165" s="31"/>
      <c r="C165" s="31"/>
      <c r="D165" s="31"/>
      <c r="E165" s="34"/>
    </row>
    <row r="166" spans="1:5" ht="15" customHeight="1" x14ac:dyDescent="0.2">
      <c r="A166" s="32" t="s">
        <v>34</v>
      </c>
      <c r="B166" s="31"/>
      <c r="C166" s="31"/>
      <c r="D166" s="31"/>
      <c r="E166" s="33" t="s">
        <v>35</v>
      </c>
    </row>
    <row r="167" spans="1:5" ht="15" customHeight="1" x14ac:dyDescent="0.25">
      <c r="A167" s="34"/>
      <c r="B167" s="30"/>
      <c r="C167" s="31"/>
      <c r="D167" s="31"/>
      <c r="E167" s="35"/>
    </row>
    <row r="168" spans="1:5" ht="15" customHeight="1" x14ac:dyDescent="0.2">
      <c r="B168" s="36" t="s">
        <v>36</v>
      </c>
      <c r="C168" s="36" t="s">
        <v>38</v>
      </c>
      <c r="D168" s="38" t="s">
        <v>39</v>
      </c>
      <c r="E168" s="36" t="s">
        <v>40</v>
      </c>
    </row>
    <row r="169" spans="1:5" ht="15" customHeight="1" x14ac:dyDescent="0.2">
      <c r="B169" s="105">
        <v>32133123</v>
      </c>
      <c r="C169" s="42"/>
      <c r="D169" s="96" t="s">
        <v>70</v>
      </c>
      <c r="E169" s="44">
        <v>118795.14</v>
      </c>
    </row>
    <row r="170" spans="1:5" ht="15" customHeight="1" x14ac:dyDescent="0.2">
      <c r="B170" s="105">
        <v>32533123</v>
      </c>
      <c r="C170" s="42"/>
      <c r="D170" s="96" t="s">
        <v>70</v>
      </c>
      <c r="E170" s="44">
        <v>673172.46</v>
      </c>
    </row>
    <row r="171" spans="1:5" ht="15" customHeight="1" x14ac:dyDescent="0.2">
      <c r="B171" s="45"/>
      <c r="C171" s="47" t="s">
        <v>42</v>
      </c>
      <c r="D171" s="48"/>
      <c r="E171" s="49">
        <f>SUM(E169:E170)</f>
        <v>791967.6</v>
      </c>
    </row>
    <row r="172" spans="1:5" ht="15" customHeight="1" x14ac:dyDescent="0.2"/>
    <row r="173" spans="1:5" ht="15" customHeight="1" x14ac:dyDescent="0.2"/>
    <row r="174" spans="1:5" ht="15" customHeight="1" x14ac:dyDescent="0.25">
      <c r="A174" s="28" t="s">
        <v>78</v>
      </c>
    </row>
    <row r="175" spans="1:5" ht="15" customHeight="1" x14ac:dyDescent="0.2">
      <c r="A175" s="184" t="s">
        <v>31</v>
      </c>
      <c r="B175" s="184"/>
      <c r="C175" s="184"/>
      <c r="D175" s="184"/>
      <c r="E175" s="184"/>
    </row>
    <row r="176" spans="1:5" ht="15" customHeight="1" x14ac:dyDescent="0.2">
      <c r="A176" s="184" t="s">
        <v>79</v>
      </c>
      <c r="B176" s="184"/>
      <c r="C176" s="184"/>
      <c r="D176" s="184"/>
      <c r="E176" s="184"/>
    </row>
    <row r="177" spans="1:5" ht="15" customHeight="1" x14ac:dyDescent="0.2">
      <c r="A177" s="186" t="s">
        <v>80</v>
      </c>
      <c r="B177" s="186"/>
      <c r="C177" s="186"/>
      <c r="D177" s="186"/>
      <c r="E177" s="186"/>
    </row>
    <row r="178" spans="1:5" ht="15" customHeight="1" x14ac:dyDescent="0.2">
      <c r="A178" s="186"/>
      <c r="B178" s="186"/>
      <c r="C178" s="186"/>
      <c r="D178" s="186"/>
      <c r="E178" s="186"/>
    </row>
    <row r="179" spans="1:5" ht="15" customHeight="1" x14ac:dyDescent="0.2">
      <c r="A179" s="186"/>
      <c r="B179" s="186"/>
      <c r="C179" s="186"/>
      <c r="D179" s="186"/>
      <c r="E179" s="186"/>
    </row>
    <row r="180" spans="1:5" ht="15" customHeight="1" x14ac:dyDescent="0.2">
      <c r="A180" s="186"/>
      <c r="B180" s="186"/>
      <c r="C180" s="186"/>
      <c r="D180" s="186"/>
      <c r="E180" s="186"/>
    </row>
    <row r="181" spans="1:5" ht="15" customHeight="1" x14ac:dyDescent="0.2">
      <c r="A181" s="186"/>
      <c r="B181" s="186"/>
      <c r="C181" s="186"/>
      <c r="D181" s="186"/>
      <c r="E181" s="186"/>
    </row>
    <row r="182" spans="1:5" ht="15" customHeight="1" x14ac:dyDescent="0.2">
      <c r="A182" s="186"/>
      <c r="B182" s="186"/>
      <c r="C182" s="186"/>
      <c r="D182" s="186"/>
      <c r="E182" s="186"/>
    </row>
    <row r="183" spans="1:5" ht="15" customHeight="1" x14ac:dyDescent="0.2"/>
    <row r="184" spans="1:5" ht="15" customHeight="1" x14ac:dyDescent="0.25">
      <c r="A184" s="30" t="s">
        <v>1</v>
      </c>
      <c r="B184" s="31"/>
      <c r="C184" s="31"/>
      <c r="D184" s="31"/>
      <c r="E184" s="31"/>
    </row>
    <row r="185" spans="1:5" ht="15" customHeight="1" x14ac:dyDescent="0.2">
      <c r="A185" s="32" t="s">
        <v>81</v>
      </c>
      <c r="B185" s="53"/>
      <c r="C185" s="53"/>
      <c r="D185" s="53"/>
      <c r="E185" s="56" t="s">
        <v>82</v>
      </c>
    </row>
    <row r="186" spans="1:5" ht="15" customHeight="1" x14ac:dyDescent="0.25">
      <c r="A186" s="54"/>
      <c r="B186" s="52"/>
      <c r="C186" s="53"/>
      <c r="D186" s="53"/>
      <c r="E186" s="64"/>
    </row>
    <row r="187" spans="1:5" ht="15" customHeight="1" x14ac:dyDescent="0.2">
      <c r="B187" s="37" t="s">
        <v>36</v>
      </c>
      <c r="C187" s="37" t="s">
        <v>38</v>
      </c>
      <c r="D187" s="65" t="s">
        <v>39</v>
      </c>
      <c r="E187" s="39" t="s">
        <v>40</v>
      </c>
    </row>
    <row r="188" spans="1:5" ht="15" customHeight="1" x14ac:dyDescent="0.2">
      <c r="B188" s="112">
        <v>41117007</v>
      </c>
      <c r="C188" s="113"/>
      <c r="D188" s="110" t="s">
        <v>41</v>
      </c>
      <c r="E188" s="44">
        <v>44551.46</v>
      </c>
    </row>
    <row r="189" spans="1:5" ht="15" customHeight="1" x14ac:dyDescent="0.2">
      <c r="B189" s="114"/>
      <c r="C189" s="71" t="s">
        <v>42</v>
      </c>
      <c r="D189" s="72"/>
      <c r="E189" s="73">
        <f>SUM(E188:E188)</f>
        <v>44551.46</v>
      </c>
    </row>
    <row r="190" spans="1:5" ht="15" customHeight="1" x14ac:dyDescent="0.2"/>
    <row r="191" spans="1:5" ht="15" customHeight="1" x14ac:dyDescent="0.25">
      <c r="A191" s="30" t="s">
        <v>17</v>
      </c>
      <c r="B191" s="86"/>
      <c r="C191" s="31"/>
      <c r="D191" s="31"/>
      <c r="E191" s="31"/>
    </row>
    <row r="192" spans="1:5" ht="15" customHeight="1" x14ac:dyDescent="0.2">
      <c r="A192" s="32" t="s">
        <v>47</v>
      </c>
      <c r="B192" s="86"/>
      <c r="C192" s="31"/>
      <c r="D192" s="31"/>
      <c r="E192" s="33" t="s">
        <v>48</v>
      </c>
    </row>
    <row r="193" spans="1:5" ht="15" customHeight="1" x14ac:dyDescent="0.25">
      <c r="A193" s="34"/>
      <c r="B193" s="115"/>
      <c r="C193" s="31"/>
      <c r="D193" s="31"/>
      <c r="E193" s="35"/>
    </row>
    <row r="194" spans="1:5" ht="15" customHeight="1" x14ac:dyDescent="0.2">
      <c r="A194" s="108"/>
      <c r="B194" s="79"/>
      <c r="C194" s="36" t="s">
        <v>38</v>
      </c>
      <c r="D194" s="80" t="s">
        <v>52</v>
      </c>
      <c r="E194" s="37" t="s">
        <v>40</v>
      </c>
    </row>
    <row r="195" spans="1:5" ht="15" customHeight="1" x14ac:dyDescent="0.2">
      <c r="A195" s="101"/>
      <c r="B195" s="116"/>
      <c r="C195" s="117">
        <v>6409</v>
      </c>
      <c r="D195" s="83" t="s">
        <v>83</v>
      </c>
      <c r="E195" s="44">
        <v>44551.46</v>
      </c>
    </row>
    <row r="196" spans="1:5" ht="15" customHeight="1" x14ac:dyDescent="0.2">
      <c r="A196" s="104"/>
      <c r="B196" s="118"/>
      <c r="C196" s="47" t="s">
        <v>42</v>
      </c>
      <c r="D196" s="98"/>
      <c r="E196" s="99">
        <f>SUM(E195:E195)</f>
        <v>44551.46</v>
      </c>
    </row>
    <row r="197" spans="1:5" ht="15" customHeight="1" x14ac:dyDescent="0.2"/>
    <row r="198" spans="1:5" ht="15" customHeight="1" x14ac:dyDescent="0.2"/>
    <row r="199" spans="1:5" ht="15" customHeight="1" x14ac:dyDescent="0.25">
      <c r="A199" s="28" t="s">
        <v>84</v>
      </c>
    </row>
    <row r="200" spans="1:5" ht="15" customHeight="1" x14ac:dyDescent="0.2">
      <c r="A200" s="188" t="s">
        <v>31</v>
      </c>
      <c r="B200" s="188"/>
      <c r="C200" s="188"/>
      <c r="D200" s="188"/>
      <c r="E200" s="188"/>
    </row>
    <row r="201" spans="1:5" ht="15" customHeight="1" x14ac:dyDescent="0.2">
      <c r="A201" s="184" t="s">
        <v>32</v>
      </c>
      <c r="B201" s="184"/>
      <c r="C201" s="184"/>
      <c r="D201" s="184"/>
      <c r="E201" s="184"/>
    </row>
    <row r="202" spans="1:5" ht="15" customHeight="1" x14ac:dyDescent="0.2">
      <c r="A202" s="185" t="s">
        <v>85</v>
      </c>
      <c r="B202" s="185"/>
      <c r="C202" s="185"/>
      <c r="D202" s="185"/>
      <c r="E202" s="185"/>
    </row>
    <row r="203" spans="1:5" ht="15" customHeight="1" x14ac:dyDescent="0.2">
      <c r="A203" s="185"/>
      <c r="B203" s="185"/>
      <c r="C203" s="185"/>
      <c r="D203" s="185"/>
      <c r="E203" s="185"/>
    </row>
    <row r="204" spans="1:5" ht="15" customHeight="1" x14ac:dyDescent="0.2">
      <c r="A204" s="185"/>
      <c r="B204" s="185"/>
      <c r="C204" s="185"/>
      <c r="D204" s="185"/>
      <c r="E204" s="185"/>
    </row>
    <row r="205" spans="1:5" ht="15" customHeight="1" x14ac:dyDescent="0.2">
      <c r="A205" s="185"/>
      <c r="B205" s="185"/>
      <c r="C205" s="185"/>
      <c r="D205" s="185"/>
      <c r="E205" s="185"/>
    </row>
    <row r="206" spans="1:5" ht="15" customHeight="1" x14ac:dyDescent="0.2">
      <c r="A206" s="185"/>
      <c r="B206" s="185"/>
      <c r="C206" s="185"/>
      <c r="D206" s="185"/>
      <c r="E206" s="185"/>
    </row>
    <row r="207" spans="1:5" ht="15" customHeight="1" x14ac:dyDescent="0.2">
      <c r="A207" s="185"/>
      <c r="B207" s="185"/>
      <c r="C207" s="185"/>
      <c r="D207" s="185"/>
      <c r="E207" s="185"/>
    </row>
    <row r="208" spans="1:5" ht="15" customHeight="1" x14ac:dyDescent="0.2">
      <c r="A208" s="185"/>
      <c r="B208" s="185"/>
      <c r="C208" s="185"/>
      <c r="D208" s="185"/>
      <c r="E208" s="185"/>
    </row>
    <row r="209" spans="1:5" ht="15" customHeight="1" x14ac:dyDescent="0.2">
      <c r="A209" s="29"/>
      <c r="B209" s="29"/>
      <c r="C209" s="29"/>
      <c r="D209" s="29"/>
      <c r="E209" s="29"/>
    </row>
    <row r="210" spans="1:5" ht="15" customHeight="1" x14ac:dyDescent="0.25">
      <c r="A210" s="30" t="s">
        <v>1</v>
      </c>
      <c r="B210" s="31"/>
      <c r="C210" s="31"/>
      <c r="D210" s="31"/>
      <c r="E210" s="31"/>
    </row>
    <row r="211" spans="1:5" ht="15" customHeight="1" x14ac:dyDescent="0.2">
      <c r="A211" s="32" t="s">
        <v>86</v>
      </c>
      <c r="B211" s="31"/>
      <c r="C211" s="31"/>
      <c r="D211" s="31"/>
      <c r="E211" s="33" t="s">
        <v>87</v>
      </c>
    </row>
    <row r="212" spans="1:5" ht="15" customHeight="1" x14ac:dyDescent="0.25">
      <c r="A212" s="34"/>
      <c r="B212" s="30"/>
      <c r="C212" s="31"/>
      <c r="D212" s="31"/>
      <c r="E212" s="35"/>
    </row>
    <row r="213" spans="1:5" ht="15" customHeight="1" x14ac:dyDescent="0.2">
      <c r="B213" s="36" t="s">
        <v>36</v>
      </c>
      <c r="C213" s="36" t="s">
        <v>38</v>
      </c>
      <c r="D213" s="38" t="s">
        <v>39</v>
      </c>
      <c r="E213" s="36" t="s">
        <v>40</v>
      </c>
    </row>
    <row r="214" spans="1:5" ht="15" customHeight="1" x14ac:dyDescent="0.2">
      <c r="B214" s="105">
        <v>32133019</v>
      </c>
      <c r="C214" s="42"/>
      <c r="D214" s="43" t="s">
        <v>41</v>
      </c>
      <c r="E214" s="44">
        <f>255538.64+30659.21</f>
        <v>286197.85000000003</v>
      </c>
    </row>
    <row r="215" spans="1:5" ht="15" customHeight="1" x14ac:dyDescent="0.2">
      <c r="B215" s="105">
        <v>32533019</v>
      </c>
      <c r="C215" s="42"/>
      <c r="D215" s="43" t="s">
        <v>41</v>
      </c>
      <c r="E215" s="44">
        <f>1448052.28+173735.49</f>
        <v>1621787.77</v>
      </c>
    </row>
    <row r="216" spans="1:5" ht="15" customHeight="1" x14ac:dyDescent="0.2">
      <c r="B216" s="45"/>
      <c r="C216" s="47" t="s">
        <v>42</v>
      </c>
      <c r="D216" s="48"/>
      <c r="E216" s="49">
        <f>SUM(E214:E215)</f>
        <v>1907985.62</v>
      </c>
    </row>
    <row r="217" spans="1:5" ht="15" customHeight="1" x14ac:dyDescent="0.2"/>
    <row r="218" spans="1:5" ht="15" customHeight="1" x14ac:dyDescent="0.25">
      <c r="A218" s="30" t="s">
        <v>17</v>
      </c>
      <c r="B218" s="31"/>
      <c r="C218" s="31"/>
      <c r="D218" s="31"/>
      <c r="E218" s="34"/>
    </row>
    <row r="219" spans="1:5" ht="15" customHeight="1" x14ac:dyDescent="0.2">
      <c r="A219" s="32" t="s">
        <v>86</v>
      </c>
      <c r="B219" s="31"/>
      <c r="C219" s="31"/>
      <c r="D219" s="31"/>
      <c r="E219" s="33" t="s">
        <v>87</v>
      </c>
    </row>
    <row r="220" spans="1:5" ht="15" customHeight="1" x14ac:dyDescent="0.25">
      <c r="A220" s="34"/>
      <c r="B220" s="30"/>
      <c r="C220" s="31"/>
      <c r="D220" s="31"/>
      <c r="E220" s="35"/>
    </row>
    <row r="221" spans="1:5" ht="15" customHeight="1" x14ac:dyDescent="0.2">
      <c r="B221" s="108"/>
      <c r="C221" s="36" t="s">
        <v>38</v>
      </c>
      <c r="D221" s="80" t="s">
        <v>52</v>
      </c>
      <c r="E221" s="36" t="s">
        <v>40</v>
      </c>
    </row>
    <row r="222" spans="1:5" ht="15" customHeight="1" x14ac:dyDescent="0.2">
      <c r="B222" s="119"/>
      <c r="C222" s="117">
        <v>3299</v>
      </c>
      <c r="D222" s="83" t="s">
        <v>53</v>
      </c>
      <c r="E222" s="44">
        <f>255538.64+1448052.28+29065.6+164705.03</f>
        <v>1897361.55</v>
      </c>
    </row>
    <row r="223" spans="1:5" ht="15" customHeight="1" x14ac:dyDescent="0.2">
      <c r="B223" s="119"/>
      <c r="C223" s="117">
        <v>3299</v>
      </c>
      <c r="D223" s="103" t="s">
        <v>67</v>
      </c>
      <c r="E223" s="44">
        <f>1593.62+9030.45</f>
        <v>10624.07</v>
      </c>
    </row>
    <row r="224" spans="1:5" ht="15" customHeight="1" x14ac:dyDescent="0.2">
      <c r="B224" s="104"/>
      <c r="C224" s="47" t="s">
        <v>42</v>
      </c>
      <c r="D224" s="48"/>
      <c r="E224" s="49">
        <f>SUM(E222:E223)</f>
        <v>1907985.62</v>
      </c>
    </row>
    <row r="225" spans="1:5" ht="15" customHeight="1" x14ac:dyDescent="0.2"/>
    <row r="226" spans="1:5" ht="15" customHeight="1" x14ac:dyDescent="0.2"/>
    <row r="227" spans="1:5" ht="15" customHeight="1" x14ac:dyDescent="0.25">
      <c r="A227" s="28" t="s">
        <v>88</v>
      </c>
    </row>
    <row r="228" spans="1:5" ht="15" customHeight="1" x14ac:dyDescent="0.2">
      <c r="A228" s="184" t="s">
        <v>89</v>
      </c>
      <c r="B228" s="184"/>
      <c r="C228" s="184"/>
      <c r="D228" s="184"/>
      <c r="E228" s="184"/>
    </row>
    <row r="229" spans="1:5" ht="15" customHeight="1" x14ac:dyDescent="0.2">
      <c r="A229" s="184"/>
      <c r="B229" s="184"/>
      <c r="C229" s="184"/>
      <c r="D229" s="184"/>
      <c r="E229" s="184"/>
    </row>
    <row r="230" spans="1:5" ht="15" customHeight="1" x14ac:dyDescent="0.2">
      <c r="A230" s="185" t="s">
        <v>90</v>
      </c>
      <c r="B230" s="185"/>
      <c r="C230" s="185"/>
      <c r="D230" s="185"/>
      <c r="E230" s="185"/>
    </row>
    <row r="231" spans="1:5" ht="15" customHeight="1" x14ac:dyDescent="0.2">
      <c r="A231" s="185"/>
      <c r="B231" s="185"/>
      <c r="C231" s="185"/>
      <c r="D231" s="185"/>
      <c r="E231" s="185"/>
    </row>
    <row r="232" spans="1:5" ht="15" customHeight="1" x14ac:dyDescent="0.2">
      <c r="A232" s="185"/>
      <c r="B232" s="185"/>
      <c r="C232" s="185"/>
      <c r="D232" s="185"/>
      <c r="E232" s="185"/>
    </row>
    <row r="233" spans="1:5" ht="15" customHeight="1" x14ac:dyDescent="0.2">
      <c r="A233" s="185"/>
      <c r="B233" s="185"/>
      <c r="C233" s="185"/>
      <c r="D233" s="185"/>
      <c r="E233" s="185"/>
    </row>
    <row r="234" spans="1:5" ht="15" customHeight="1" x14ac:dyDescent="0.2">
      <c r="A234" s="185"/>
      <c r="B234" s="185"/>
      <c r="C234" s="185"/>
      <c r="D234" s="185"/>
      <c r="E234" s="185"/>
    </row>
    <row r="235" spans="1:5" ht="15" customHeight="1" x14ac:dyDescent="0.2">
      <c r="A235" s="185"/>
      <c r="B235" s="185"/>
      <c r="C235" s="185"/>
      <c r="D235" s="185"/>
      <c r="E235" s="185"/>
    </row>
    <row r="236" spans="1:5" ht="15" customHeight="1" x14ac:dyDescent="0.2">
      <c r="A236" s="185"/>
      <c r="B236" s="185"/>
      <c r="C236" s="185"/>
      <c r="D236" s="185"/>
      <c r="E236" s="185"/>
    </row>
    <row r="237" spans="1:5" ht="15" customHeight="1" x14ac:dyDescent="0.2">
      <c r="A237" s="118"/>
      <c r="B237" s="118"/>
      <c r="C237" s="120"/>
      <c r="D237" s="53"/>
      <c r="E237" s="121"/>
    </row>
    <row r="238" spans="1:5" ht="15" customHeight="1" x14ac:dyDescent="0.25">
      <c r="A238" s="52" t="s">
        <v>17</v>
      </c>
      <c r="B238" s="53"/>
      <c r="C238" s="53"/>
      <c r="D238" s="53"/>
      <c r="E238" s="53"/>
    </row>
    <row r="239" spans="1:5" ht="15" customHeight="1" x14ac:dyDescent="0.2">
      <c r="A239" s="55" t="s">
        <v>47</v>
      </c>
      <c r="B239" s="53"/>
      <c r="C239" s="53"/>
      <c r="D239" s="53"/>
      <c r="E239" s="56" t="s">
        <v>48</v>
      </c>
    </row>
    <row r="240" spans="1:5" ht="15" customHeight="1" x14ac:dyDescent="0.25">
      <c r="A240" s="54"/>
      <c r="B240" s="52"/>
      <c r="C240" s="53"/>
      <c r="D240" s="53"/>
      <c r="E240" s="64"/>
    </row>
    <row r="241" spans="1:5" ht="15" customHeight="1" x14ac:dyDescent="0.2">
      <c r="A241" s="79"/>
      <c r="B241" s="79"/>
      <c r="C241" s="37" t="s">
        <v>38</v>
      </c>
      <c r="D241" s="80" t="s">
        <v>52</v>
      </c>
      <c r="E241" s="39" t="s">
        <v>40</v>
      </c>
    </row>
    <row r="242" spans="1:5" ht="15" customHeight="1" x14ac:dyDescent="0.2">
      <c r="A242" s="122"/>
      <c r="B242" s="123"/>
      <c r="C242" s="41">
        <v>6409</v>
      </c>
      <c r="D242" s="83" t="s">
        <v>83</v>
      </c>
      <c r="E242" s="69">
        <v>-18982295.300000001</v>
      </c>
    </row>
    <row r="243" spans="1:5" ht="15" customHeight="1" x14ac:dyDescent="0.2">
      <c r="A243" s="122"/>
      <c r="B243" s="124"/>
      <c r="C243" s="71" t="s">
        <v>42</v>
      </c>
      <c r="D243" s="72"/>
      <c r="E243" s="73">
        <f>SUM(E242:E242)</f>
        <v>-18982295.300000001</v>
      </c>
    </row>
    <row r="244" spans="1:5" ht="15" customHeight="1" x14ac:dyDescent="0.2">
      <c r="A244" s="122"/>
      <c r="B244" s="124"/>
      <c r="C244" s="120"/>
      <c r="D244" s="53"/>
      <c r="E244" s="121"/>
    </row>
    <row r="245" spans="1:5" ht="15" customHeight="1" x14ac:dyDescent="0.25">
      <c r="A245" s="30" t="s">
        <v>17</v>
      </c>
      <c r="B245" s="31"/>
      <c r="C245" s="31"/>
    </row>
    <row r="246" spans="1:5" ht="15" customHeight="1" x14ac:dyDescent="0.2">
      <c r="A246" s="32" t="s">
        <v>58</v>
      </c>
      <c r="B246" s="86"/>
      <c r="C246" s="31"/>
      <c r="D246" s="31"/>
      <c r="E246" s="33" t="s">
        <v>59</v>
      </c>
    </row>
    <row r="247" spans="1:5" ht="15" customHeight="1" x14ac:dyDescent="0.2">
      <c r="A247" s="34"/>
      <c r="B247" s="107"/>
      <c r="C247" s="31"/>
      <c r="D247" s="51"/>
      <c r="E247" s="93"/>
    </row>
    <row r="248" spans="1:5" ht="15" customHeight="1" x14ac:dyDescent="0.2">
      <c r="B248" s="36" t="s">
        <v>36</v>
      </c>
      <c r="C248" s="36" t="s">
        <v>38</v>
      </c>
      <c r="D248" s="94" t="s">
        <v>39</v>
      </c>
      <c r="E248" s="39" t="s">
        <v>40</v>
      </c>
    </row>
    <row r="249" spans="1:5" ht="15" customHeight="1" x14ac:dyDescent="0.2">
      <c r="B249" s="40">
        <v>886</v>
      </c>
      <c r="C249" s="42"/>
      <c r="D249" s="83" t="s">
        <v>60</v>
      </c>
      <c r="E249" s="44">
        <v>18982295.300000001</v>
      </c>
    </row>
    <row r="250" spans="1:5" ht="15" customHeight="1" x14ac:dyDescent="0.2">
      <c r="B250" s="40"/>
      <c r="C250" s="47" t="s">
        <v>42</v>
      </c>
      <c r="D250" s="98"/>
      <c r="E250" s="99">
        <f>SUM(E249:E249)</f>
        <v>18982295.300000001</v>
      </c>
    </row>
    <row r="251" spans="1:5" ht="15" customHeight="1" x14ac:dyDescent="0.2"/>
    <row r="252" spans="1:5" ht="15" customHeight="1" x14ac:dyDescent="0.2"/>
    <row r="253" spans="1:5" ht="15" customHeight="1" x14ac:dyDescent="0.2"/>
    <row r="254" spans="1:5" ht="15" customHeight="1" x14ac:dyDescent="0.2"/>
    <row r="255" spans="1:5" ht="15" customHeight="1" x14ac:dyDescent="0.2"/>
    <row r="256" spans="1:5" ht="15" customHeight="1" x14ac:dyDescent="0.2"/>
    <row r="257" spans="1:5" ht="15" customHeight="1" x14ac:dyDescent="0.2"/>
    <row r="258" spans="1:5" ht="15" customHeight="1" x14ac:dyDescent="0.2"/>
    <row r="259" spans="1:5" ht="15" customHeight="1" x14ac:dyDescent="0.2"/>
    <row r="260" spans="1:5" ht="15" customHeight="1" x14ac:dyDescent="0.2"/>
    <row r="261" spans="1:5" ht="15" customHeight="1" x14ac:dyDescent="0.2"/>
    <row r="262" spans="1:5" ht="15" customHeight="1" x14ac:dyDescent="0.25">
      <c r="A262" s="28" t="s">
        <v>91</v>
      </c>
    </row>
    <row r="263" spans="1:5" ht="15" customHeight="1" x14ac:dyDescent="0.2">
      <c r="A263" s="184" t="s">
        <v>92</v>
      </c>
      <c r="B263" s="184"/>
      <c r="C263" s="184"/>
      <c r="D263" s="184"/>
      <c r="E263" s="184"/>
    </row>
    <row r="264" spans="1:5" ht="15" customHeight="1" x14ac:dyDescent="0.2">
      <c r="A264" s="184"/>
      <c r="B264" s="184"/>
      <c r="C264" s="184"/>
      <c r="D264" s="184"/>
      <c r="E264" s="184"/>
    </row>
    <row r="265" spans="1:5" ht="15" customHeight="1" x14ac:dyDescent="0.2">
      <c r="A265" s="185" t="s">
        <v>93</v>
      </c>
      <c r="B265" s="185"/>
      <c r="C265" s="185"/>
      <c r="D265" s="185"/>
      <c r="E265" s="185"/>
    </row>
    <row r="266" spans="1:5" ht="15" customHeight="1" x14ac:dyDescent="0.2">
      <c r="A266" s="185"/>
      <c r="B266" s="185"/>
      <c r="C266" s="185"/>
      <c r="D266" s="185"/>
      <c r="E266" s="185"/>
    </row>
    <row r="267" spans="1:5" ht="15" customHeight="1" x14ac:dyDescent="0.2">
      <c r="A267" s="185"/>
      <c r="B267" s="185"/>
      <c r="C267" s="185"/>
      <c r="D267" s="185"/>
      <c r="E267" s="185"/>
    </row>
    <row r="268" spans="1:5" ht="15" customHeight="1" x14ac:dyDescent="0.2">
      <c r="A268" s="185"/>
      <c r="B268" s="185"/>
      <c r="C268" s="185"/>
      <c r="D268" s="185"/>
      <c r="E268" s="185"/>
    </row>
    <row r="269" spans="1:5" ht="15" customHeight="1" x14ac:dyDescent="0.2">
      <c r="A269" s="185"/>
      <c r="B269" s="185"/>
      <c r="C269" s="185"/>
      <c r="D269" s="185"/>
      <c r="E269" s="185"/>
    </row>
    <row r="270" spans="1:5" ht="15" customHeight="1" x14ac:dyDescent="0.2">
      <c r="A270" s="185"/>
      <c r="B270" s="185"/>
      <c r="C270" s="185"/>
      <c r="D270" s="185"/>
      <c r="E270" s="185"/>
    </row>
    <row r="271" spans="1:5" ht="15" customHeight="1" x14ac:dyDescent="0.2">
      <c r="A271" s="185"/>
      <c r="B271" s="185"/>
      <c r="C271" s="185"/>
      <c r="D271" s="185"/>
      <c r="E271" s="185"/>
    </row>
    <row r="272" spans="1:5" ht="15" customHeight="1" x14ac:dyDescent="0.2">
      <c r="A272" s="185"/>
      <c r="B272" s="185"/>
      <c r="C272" s="185"/>
      <c r="D272" s="185"/>
      <c r="E272" s="185"/>
    </row>
    <row r="273" spans="1:5" ht="15" customHeight="1" x14ac:dyDescent="0.2">
      <c r="A273" s="29"/>
      <c r="B273" s="125"/>
      <c r="C273" s="29"/>
      <c r="D273" s="29"/>
      <c r="E273" s="29"/>
    </row>
    <row r="274" spans="1:5" ht="15" customHeight="1" x14ac:dyDescent="0.25">
      <c r="A274" s="30" t="s">
        <v>17</v>
      </c>
      <c r="B274" s="86"/>
      <c r="C274" s="31"/>
      <c r="D274" s="31"/>
      <c r="E274" s="31"/>
    </row>
    <row r="275" spans="1:5" ht="15" customHeight="1" x14ac:dyDescent="0.2">
      <c r="A275" s="55" t="s">
        <v>47</v>
      </c>
      <c r="B275" s="53"/>
      <c r="C275" s="53"/>
      <c r="D275" s="53"/>
      <c r="E275" s="33" t="s">
        <v>48</v>
      </c>
    </row>
    <row r="276" spans="1:5" ht="15" customHeight="1" x14ac:dyDescent="0.25">
      <c r="A276" s="54"/>
      <c r="B276" s="52"/>
      <c r="C276" s="53"/>
      <c r="D276" s="53"/>
      <c r="E276" s="35"/>
    </row>
    <row r="277" spans="1:5" ht="15" customHeight="1" x14ac:dyDescent="0.2">
      <c r="A277" s="79"/>
      <c r="B277" s="79"/>
      <c r="C277" s="37" t="s">
        <v>38</v>
      </c>
      <c r="D277" s="80" t="s">
        <v>52</v>
      </c>
      <c r="E277" s="37" t="s">
        <v>40</v>
      </c>
    </row>
    <row r="278" spans="1:5" ht="15" customHeight="1" x14ac:dyDescent="0.2">
      <c r="A278" s="122"/>
      <c r="B278" s="123"/>
      <c r="C278" s="41">
        <v>6409</v>
      </c>
      <c r="D278" s="83" t="s">
        <v>83</v>
      </c>
      <c r="E278" s="44">
        <v>-1826951</v>
      </c>
    </row>
    <row r="279" spans="1:5" ht="15" customHeight="1" x14ac:dyDescent="0.2">
      <c r="A279" s="122"/>
      <c r="B279" s="124"/>
      <c r="C279" s="71" t="s">
        <v>42</v>
      </c>
      <c r="D279" s="72"/>
      <c r="E279" s="99">
        <f>SUM(E278:E278)</f>
        <v>-1826951</v>
      </c>
    </row>
    <row r="280" spans="1:5" ht="15" customHeight="1" x14ac:dyDescent="0.25">
      <c r="A280" s="50"/>
      <c r="B280" s="126"/>
      <c r="C280" s="34"/>
      <c r="D280" s="34"/>
      <c r="E280" s="34"/>
    </row>
    <row r="281" spans="1:5" ht="15" customHeight="1" x14ac:dyDescent="0.25">
      <c r="A281" s="30" t="s">
        <v>17</v>
      </c>
      <c r="B281" s="86"/>
      <c r="C281" s="31"/>
      <c r="D281" s="54"/>
      <c r="E281" s="54"/>
    </row>
    <row r="282" spans="1:5" ht="15" customHeight="1" x14ac:dyDescent="0.2">
      <c r="A282" s="32" t="s">
        <v>81</v>
      </c>
      <c r="B282" s="86"/>
      <c r="C282" s="31"/>
      <c r="D282" s="31"/>
      <c r="E282" s="33" t="s">
        <v>82</v>
      </c>
    </row>
    <row r="283" spans="1:5" ht="15" customHeight="1" x14ac:dyDescent="0.2">
      <c r="A283" s="34"/>
      <c r="B283" s="92"/>
      <c r="C283" s="31"/>
      <c r="D283" s="34"/>
      <c r="E283" s="93"/>
    </row>
    <row r="284" spans="1:5" ht="15" customHeight="1" x14ac:dyDescent="0.2">
      <c r="A284" s="108"/>
      <c r="B284" s="108"/>
      <c r="C284" s="36" t="s">
        <v>38</v>
      </c>
      <c r="D284" s="80" t="s">
        <v>52</v>
      </c>
      <c r="E284" s="37" t="s">
        <v>40</v>
      </c>
    </row>
    <row r="285" spans="1:5" ht="15" customHeight="1" x14ac:dyDescent="0.2">
      <c r="A285" s="127"/>
      <c r="B285" s="124"/>
      <c r="C285" s="102">
        <v>3522</v>
      </c>
      <c r="D285" s="83" t="s">
        <v>94</v>
      </c>
      <c r="E285" s="128">
        <v>1826951</v>
      </c>
    </row>
    <row r="286" spans="1:5" ht="15" customHeight="1" x14ac:dyDescent="0.2">
      <c r="A286" s="104"/>
      <c r="B286" s="86"/>
      <c r="C286" s="47" t="s">
        <v>42</v>
      </c>
      <c r="D286" s="98"/>
      <c r="E286" s="99">
        <f>SUM(E285:E285)</f>
        <v>1826951</v>
      </c>
    </row>
    <row r="287" spans="1:5" ht="15" customHeight="1" x14ac:dyDescent="0.2"/>
    <row r="288" spans="1:5" ht="15" customHeight="1" x14ac:dyDescent="0.2"/>
    <row r="289" spans="1:5" ht="15" customHeight="1" x14ac:dyDescent="0.25">
      <c r="A289" s="28" t="s">
        <v>95</v>
      </c>
    </row>
    <row r="290" spans="1:5" ht="15" customHeight="1" x14ac:dyDescent="0.2">
      <c r="A290" s="187" t="s">
        <v>96</v>
      </c>
      <c r="B290" s="187"/>
      <c r="C290" s="187"/>
      <c r="D290" s="187"/>
      <c r="E290" s="187"/>
    </row>
    <row r="291" spans="1:5" ht="15" customHeight="1" x14ac:dyDescent="0.2">
      <c r="A291" s="187"/>
      <c r="B291" s="187"/>
      <c r="C291" s="187"/>
      <c r="D291" s="187"/>
      <c r="E291" s="187"/>
    </row>
    <row r="292" spans="1:5" ht="15" customHeight="1" x14ac:dyDescent="0.2">
      <c r="A292" s="185" t="s">
        <v>97</v>
      </c>
      <c r="B292" s="185"/>
      <c r="C292" s="185"/>
      <c r="D292" s="185"/>
      <c r="E292" s="185"/>
    </row>
    <row r="293" spans="1:5" ht="15" customHeight="1" x14ac:dyDescent="0.2">
      <c r="A293" s="185"/>
      <c r="B293" s="185"/>
      <c r="C293" s="185"/>
      <c r="D293" s="185"/>
      <c r="E293" s="185"/>
    </row>
    <row r="294" spans="1:5" ht="15" customHeight="1" x14ac:dyDescent="0.2">
      <c r="A294" s="185"/>
      <c r="B294" s="185"/>
      <c r="C294" s="185"/>
      <c r="D294" s="185"/>
      <c r="E294" s="185"/>
    </row>
    <row r="295" spans="1:5" ht="15" customHeight="1" x14ac:dyDescent="0.2">
      <c r="A295" s="185"/>
      <c r="B295" s="185"/>
      <c r="C295" s="185"/>
      <c r="D295" s="185"/>
      <c r="E295" s="185"/>
    </row>
    <row r="296" spans="1:5" ht="15" customHeight="1" x14ac:dyDescent="0.2">
      <c r="A296" s="185"/>
      <c r="B296" s="185"/>
      <c r="C296" s="185"/>
      <c r="D296" s="185"/>
      <c r="E296" s="185"/>
    </row>
    <row r="297" spans="1:5" ht="15" customHeight="1" x14ac:dyDescent="0.2">
      <c r="A297" s="53"/>
      <c r="B297" s="129"/>
      <c r="C297" s="120"/>
      <c r="D297" s="53"/>
      <c r="E297" s="130"/>
    </row>
    <row r="298" spans="1:5" ht="15" customHeight="1" x14ac:dyDescent="0.25">
      <c r="A298" s="52" t="s">
        <v>17</v>
      </c>
      <c r="B298" s="62"/>
      <c r="C298" s="53"/>
      <c r="D298" s="53"/>
      <c r="E298" s="54"/>
    </row>
    <row r="299" spans="1:5" ht="15" customHeight="1" x14ac:dyDescent="0.2">
      <c r="A299" s="55" t="s">
        <v>98</v>
      </c>
      <c r="B299" s="62"/>
      <c r="C299" s="53"/>
      <c r="D299" s="53"/>
      <c r="E299" s="56" t="s">
        <v>99</v>
      </c>
    </row>
    <row r="300" spans="1:5" ht="15" customHeight="1" x14ac:dyDescent="0.2">
      <c r="A300" s="55"/>
      <c r="B300" s="131"/>
      <c r="C300" s="53"/>
      <c r="D300" s="53"/>
      <c r="E300" s="64"/>
    </row>
    <row r="301" spans="1:5" ht="15" customHeight="1" x14ac:dyDescent="0.2">
      <c r="A301" s="79"/>
      <c r="B301" s="79"/>
      <c r="C301" s="37" t="s">
        <v>38</v>
      </c>
      <c r="D301" s="65" t="s">
        <v>52</v>
      </c>
      <c r="E301" s="36" t="s">
        <v>40</v>
      </c>
    </row>
    <row r="302" spans="1:5" ht="15" customHeight="1" x14ac:dyDescent="0.2">
      <c r="A302" s="132"/>
      <c r="B302" s="132"/>
      <c r="C302" s="117">
        <v>6118</v>
      </c>
      <c r="D302" s="83" t="s">
        <v>53</v>
      </c>
      <c r="E302" s="133">
        <v>-30407.68</v>
      </c>
    </row>
    <row r="303" spans="1:5" ht="15" customHeight="1" x14ac:dyDescent="0.2">
      <c r="A303" s="132"/>
      <c r="B303" s="132"/>
      <c r="C303" s="117">
        <v>6118</v>
      </c>
      <c r="D303" s="83" t="s">
        <v>100</v>
      </c>
      <c r="E303" s="133">
        <f>13276+3319+1195</f>
        <v>17790</v>
      </c>
    </row>
    <row r="304" spans="1:5" ht="15" customHeight="1" x14ac:dyDescent="0.2">
      <c r="A304" s="132"/>
      <c r="B304" s="132"/>
      <c r="C304" s="117">
        <v>6118</v>
      </c>
      <c r="D304" s="83" t="s">
        <v>53</v>
      </c>
      <c r="E304" s="133">
        <f>2666.19+8476.49+1475</f>
        <v>12617.68</v>
      </c>
    </row>
    <row r="305" spans="1:5" ht="15" customHeight="1" x14ac:dyDescent="0.2">
      <c r="A305" s="101"/>
      <c r="B305" s="101"/>
      <c r="C305" s="71" t="s">
        <v>42</v>
      </c>
      <c r="D305" s="72"/>
      <c r="E305" s="73">
        <f>SUM(E302:E304)</f>
        <v>0</v>
      </c>
    </row>
    <row r="306" spans="1:5" ht="15" customHeight="1" x14ac:dyDescent="0.2"/>
    <row r="307" spans="1:5" ht="15" customHeight="1" x14ac:dyDescent="0.2"/>
    <row r="308" spans="1:5" ht="15" customHeight="1" x14ac:dyDescent="0.2"/>
    <row r="309" spans="1:5" ht="15" customHeight="1" x14ac:dyDescent="0.2"/>
    <row r="310" spans="1:5" ht="15" customHeight="1" x14ac:dyDescent="0.2"/>
    <row r="311" spans="1:5" ht="15" customHeight="1" x14ac:dyDescent="0.2"/>
    <row r="312" spans="1:5" ht="15" customHeight="1" x14ac:dyDescent="0.2"/>
    <row r="313" spans="1:5" ht="15" customHeight="1" x14ac:dyDescent="0.25">
      <c r="A313" s="28" t="s">
        <v>101</v>
      </c>
    </row>
    <row r="314" spans="1:5" ht="15" customHeight="1" x14ac:dyDescent="0.2">
      <c r="A314" s="187" t="s">
        <v>102</v>
      </c>
      <c r="B314" s="187"/>
      <c r="C314" s="187"/>
      <c r="D314" s="187"/>
      <c r="E314" s="187"/>
    </row>
    <row r="315" spans="1:5" ht="15" customHeight="1" x14ac:dyDescent="0.2">
      <c r="A315" s="187"/>
      <c r="B315" s="187"/>
      <c r="C315" s="187"/>
      <c r="D315" s="187"/>
      <c r="E315" s="187"/>
    </row>
    <row r="316" spans="1:5" ht="15" customHeight="1" x14ac:dyDescent="0.2">
      <c r="A316" s="186" t="s">
        <v>103</v>
      </c>
      <c r="B316" s="186"/>
      <c r="C316" s="186"/>
      <c r="D316" s="186"/>
      <c r="E316" s="186"/>
    </row>
    <row r="317" spans="1:5" ht="15" customHeight="1" x14ac:dyDescent="0.2">
      <c r="A317" s="186"/>
      <c r="B317" s="186"/>
      <c r="C317" s="186"/>
      <c r="D317" s="186"/>
      <c r="E317" s="186"/>
    </row>
    <row r="318" spans="1:5" ht="15" customHeight="1" x14ac:dyDescent="0.2">
      <c r="A318" s="186"/>
      <c r="B318" s="186"/>
      <c r="C318" s="186"/>
      <c r="D318" s="186"/>
      <c r="E318" s="186"/>
    </row>
    <row r="319" spans="1:5" ht="15" customHeight="1" x14ac:dyDescent="0.2">
      <c r="A319" s="186"/>
      <c r="B319" s="186"/>
      <c r="C319" s="186"/>
      <c r="D319" s="186"/>
      <c r="E319" s="186"/>
    </row>
    <row r="320" spans="1:5" ht="15" customHeight="1" x14ac:dyDescent="0.2">
      <c r="A320" s="186"/>
      <c r="B320" s="186"/>
      <c r="C320" s="186"/>
      <c r="D320" s="186"/>
      <c r="E320" s="186"/>
    </row>
    <row r="321" spans="1:5" ht="12" customHeight="1" x14ac:dyDescent="0.2">
      <c r="A321" s="134"/>
      <c r="B321" s="134"/>
      <c r="C321" s="134"/>
      <c r="D321" s="134"/>
      <c r="E321" s="134"/>
    </row>
    <row r="322" spans="1:5" ht="15" customHeight="1" x14ac:dyDescent="0.25">
      <c r="A322" s="52" t="s">
        <v>17</v>
      </c>
      <c r="B322" s="53"/>
      <c r="C322" s="53"/>
      <c r="D322" s="53"/>
      <c r="E322" s="53"/>
    </row>
    <row r="323" spans="1:5" ht="15" customHeight="1" x14ac:dyDescent="0.2">
      <c r="A323" s="55" t="s">
        <v>34</v>
      </c>
      <c r="B323" s="53"/>
      <c r="C323" s="53"/>
      <c r="D323" s="53"/>
      <c r="E323" s="56" t="s">
        <v>35</v>
      </c>
    </row>
    <row r="324" spans="1:5" ht="15" customHeight="1" x14ac:dyDescent="0.2">
      <c r="A324" s="135"/>
      <c r="B324" s="136"/>
      <c r="C324" s="53"/>
      <c r="D324" s="53"/>
      <c r="E324" s="64"/>
    </row>
    <row r="325" spans="1:5" ht="15" customHeight="1" x14ac:dyDescent="0.2">
      <c r="B325" s="37" t="s">
        <v>36</v>
      </c>
      <c r="C325" s="37" t="s">
        <v>38</v>
      </c>
      <c r="D325" s="65" t="s">
        <v>39</v>
      </c>
      <c r="E325" s="36" t="s">
        <v>40</v>
      </c>
    </row>
    <row r="326" spans="1:5" ht="15" customHeight="1" x14ac:dyDescent="0.2">
      <c r="B326" s="40">
        <v>115</v>
      </c>
      <c r="C326" s="117"/>
      <c r="D326" s="96" t="s">
        <v>61</v>
      </c>
      <c r="E326" s="44">
        <v>-2500</v>
      </c>
    </row>
    <row r="327" spans="1:5" ht="15" customHeight="1" x14ac:dyDescent="0.2">
      <c r="B327" s="40"/>
      <c r="C327" s="47" t="s">
        <v>42</v>
      </c>
      <c r="D327" s="98"/>
      <c r="E327" s="99">
        <f>SUM(E326:E326)</f>
        <v>-2500</v>
      </c>
    </row>
    <row r="328" spans="1:5" ht="15" customHeight="1" x14ac:dyDescent="0.2">
      <c r="A328" s="101"/>
      <c r="B328" s="124"/>
      <c r="C328" s="116"/>
      <c r="D328" s="137"/>
      <c r="E328" s="138"/>
    </row>
    <row r="329" spans="1:5" ht="15" customHeight="1" x14ac:dyDescent="0.25">
      <c r="A329" s="52" t="s">
        <v>17</v>
      </c>
      <c r="B329" s="53"/>
      <c r="C329" s="53"/>
      <c r="D329" s="53"/>
      <c r="E329" s="53"/>
    </row>
    <row r="330" spans="1:5" ht="15" customHeight="1" x14ac:dyDescent="0.2">
      <c r="A330" s="55" t="s">
        <v>34</v>
      </c>
      <c r="B330" s="53"/>
      <c r="C330" s="53"/>
      <c r="D330" s="53"/>
      <c r="E330" s="56" t="s">
        <v>35</v>
      </c>
    </row>
    <row r="331" spans="1:5" ht="15" customHeight="1" x14ac:dyDescent="0.2">
      <c r="A331" s="135"/>
      <c r="B331" s="136"/>
      <c r="C331" s="53"/>
      <c r="D331" s="53"/>
      <c r="E331" s="64"/>
    </row>
    <row r="332" spans="1:5" ht="15" customHeight="1" x14ac:dyDescent="0.2">
      <c r="A332" s="79"/>
      <c r="B332" s="79"/>
      <c r="C332" s="37" t="s">
        <v>38</v>
      </c>
      <c r="D332" s="65" t="s">
        <v>52</v>
      </c>
      <c r="E332" s="36" t="s">
        <v>40</v>
      </c>
    </row>
    <row r="333" spans="1:5" ht="15" customHeight="1" x14ac:dyDescent="0.2">
      <c r="A333" s="101"/>
      <c r="B333" s="124"/>
      <c r="C333" s="117">
        <v>3123</v>
      </c>
      <c r="D333" s="110" t="s">
        <v>75</v>
      </c>
      <c r="E333" s="44">
        <v>2500</v>
      </c>
    </row>
    <row r="334" spans="1:5" ht="15" customHeight="1" x14ac:dyDescent="0.2">
      <c r="A334" s="101"/>
      <c r="B334" s="124"/>
      <c r="C334" s="47" t="s">
        <v>42</v>
      </c>
      <c r="D334" s="98"/>
      <c r="E334" s="99">
        <f>SUM(E333:E333)</f>
        <v>2500</v>
      </c>
    </row>
    <row r="335" spans="1:5" ht="15" customHeight="1" x14ac:dyDescent="0.2"/>
    <row r="336" spans="1:5" ht="12" customHeight="1" x14ac:dyDescent="0.2"/>
    <row r="337" spans="1:5" ht="15" customHeight="1" x14ac:dyDescent="0.25">
      <c r="A337" s="28" t="s">
        <v>104</v>
      </c>
    </row>
    <row r="338" spans="1:5" ht="15" customHeight="1" x14ac:dyDescent="0.2">
      <c r="A338" s="187" t="s">
        <v>105</v>
      </c>
      <c r="B338" s="187"/>
      <c r="C338" s="187"/>
      <c r="D338" s="187"/>
      <c r="E338" s="187"/>
    </row>
    <row r="339" spans="1:5" ht="15" customHeight="1" x14ac:dyDescent="0.2">
      <c r="A339" s="187"/>
      <c r="B339" s="187"/>
      <c r="C339" s="187"/>
      <c r="D339" s="187"/>
      <c r="E339" s="187"/>
    </row>
    <row r="340" spans="1:5" ht="15" customHeight="1" x14ac:dyDescent="0.2">
      <c r="A340" s="186" t="s">
        <v>106</v>
      </c>
      <c r="B340" s="186"/>
      <c r="C340" s="186"/>
      <c r="D340" s="186"/>
      <c r="E340" s="186"/>
    </row>
    <row r="341" spans="1:5" ht="15" customHeight="1" x14ac:dyDescent="0.2">
      <c r="A341" s="186"/>
      <c r="B341" s="186"/>
      <c r="C341" s="186"/>
      <c r="D341" s="186"/>
      <c r="E341" s="186"/>
    </row>
    <row r="342" spans="1:5" ht="15" customHeight="1" x14ac:dyDescent="0.2">
      <c r="A342" s="186"/>
      <c r="B342" s="186"/>
      <c r="C342" s="186"/>
      <c r="D342" s="186"/>
      <c r="E342" s="186"/>
    </row>
    <row r="343" spans="1:5" ht="15" customHeight="1" x14ac:dyDescent="0.2">
      <c r="A343" s="186"/>
      <c r="B343" s="186"/>
      <c r="C343" s="186"/>
      <c r="D343" s="186"/>
      <c r="E343" s="186"/>
    </row>
    <row r="344" spans="1:5" ht="15" customHeight="1" x14ac:dyDescent="0.2">
      <c r="A344" s="186"/>
      <c r="B344" s="186"/>
      <c r="C344" s="186"/>
      <c r="D344" s="186"/>
      <c r="E344" s="186"/>
    </row>
    <row r="345" spans="1:5" ht="15" customHeight="1" x14ac:dyDescent="0.2">
      <c r="A345" s="186"/>
      <c r="B345" s="186"/>
      <c r="C345" s="186"/>
      <c r="D345" s="186"/>
      <c r="E345" s="186"/>
    </row>
    <row r="346" spans="1:5" ht="15" customHeight="1" x14ac:dyDescent="0.2">
      <c r="A346" s="186"/>
      <c r="B346" s="186"/>
      <c r="C346" s="186"/>
      <c r="D346" s="186"/>
      <c r="E346" s="186"/>
    </row>
    <row r="347" spans="1:5" ht="12.75" customHeight="1" x14ac:dyDescent="0.2">
      <c r="A347" s="60"/>
      <c r="B347" s="60"/>
      <c r="C347" s="60"/>
      <c r="D347" s="60"/>
      <c r="E347" s="60"/>
    </row>
    <row r="348" spans="1:5" ht="15" customHeight="1" x14ac:dyDescent="0.25">
      <c r="A348" s="52" t="s">
        <v>17</v>
      </c>
      <c r="B348" s="53"/>
      <c r="C348" s="53"/>
      <c r="D348" s="53"/>
      <c r="E348" s="53"/>
    </row>
    <row r="349" spans="1:5" ht="15" customHeight="1" x14ac:dyDescent="0.2">
      <c r="A349" s="55" t="s">
        <v>107</v>
      </c>
      <c r="B349" s="53"/>
      <c r="C349" s="53"/>
      <c r="D349" s="53"/>
      <c r="E349" s="56" t="s">
        <v>108</v>
      </c>
    </row>
    <row r="350" spans="1:5" ht="15" customHeight="1" x14ac:dyDescent="0.2">
      <c r="A350" s="135"/>
      <c r="B350" s="136"/>
      <c r="C350" s="53"/>
      <c r="D350" s="53"/>
      <c r="E350" s="64"/>
    </row>
    <row r="351" spans="1:5" ht="15" customHeight="1" x14ac:dyDescent="0.2">
      <c r="A351" s="108"/>
      <c r="B351" s="79"/>
      <c r="C351" s="37" t="s">
        <v>38</v>
      </c>
      <c r="D351" s="65" t="s">
        <v>52</v>
      </c>
      <c r="E351" s="39" t="s">
        <v>40</v>
      </c>
    </row>
    <row r="352" spans="1:5" ht="15" customHeight="1" x14ac:dyDescent="0.2">
      <c r="A352" s="101"/>
      <c r="B352" s="124"/>
      <c r="C352" s="117">
        <v>2399</v>
      </c>
      <c r="D352" s="83" t="s">
        <v>109</v>
      </c>
      <c r="E352" s="69">
        <v>-9000000</v>
      </c>
    </row>
    <row r="353" spans="1:5" ht="15" customHeight="1" x14ac:dyDescent="0.2">
      <c r="A353" s="101"/>
      <c r="B353" s="124"/>
      <c r="C353" s="117">
        <v>2321</v>
      </c>
      <c r="D353" s="83" t="s">
        <v>109</v>
      </c>
      <c r="E353" s="69">
        <v>9000000</v>
      </c>
    </row>
    <row r="354" spans="1:5" ht="15" customHeight="1" x14ac:dyDescent="0.2">
      <c r="A354" s="101"/>
      <c r="B354" s="139"/>
      <c r="C354" s="71" t="s">
        <v>42</v>
      </c>
      <c r="D354" s="72"/>
      <c r="E354" s="73">
        <f>SUM(E352:E353)</f>
        <v>0</v>
      </c>
    </row>
    <row r="355" spans="1:5" ht="15" customHeight="1" x14ac:dyDescent="0.2"/>
    <row r="356" spans="1:5" ht="12" customHeight="1" x14ac:dyDescent="0.2"/>
    <row r="357" spans="1:5" ht="15" customHeight="1" x14ac:dyDescent="0.25">
      <c r="A357" s="28" t="s">
        <v>110</v>
      </c>
    </row>
    <row r="358" spans="1:5" ht="15" customHeight="1" x14ac:dyDescent="0.2">
      <c r="A358" s="187" t="s">
        <v>111</v>
      </c>
      <c r="B358" s="187"/>
      <c r="C358" s="187"/>
      <c r="D358" s="187"/>
      <c r="E358" s="187"/>
    </row>
    <row r="359" spans="1:5" ht="15" customHeight="1" x14ac:dyDescent="0.2">
      <c r="A359" s="187"/>
      <c r="B359" s="187"/>
      <c r="C359" s="187"/>
      <c r="D359" s="187"/>
      <c r="E359" s="187"/>
    </row>
    <row r="360" spans="1:5" ht="15" customHeight="1" x14ac:dyDescent="0.2">
      <c r="A360" s="185" t="s">
        <v>112</v>
      </c>
      <c r="B360" s="185"/>
      <c r="C360" s="185"/>
      <c r="D360" s="185"/>
      <c r="E360" s="185"/>
    </row>
    <row r="361" spans="1:5" ht="15" customHeight="1" x14ac:dyDescent="0.2">
      <c r="A361" s="185"/>
      <c r="B361" s="185"/>
      <c r="C361" s="185"/>
      <c r="D361" s="185"/>
      <c r="E361" s="185"/>
    </row>
    <row r="362" spans="1:5" ht="15" customHeight="1" x14ac:dyDescent="0.2">
      <c r="A362" s="185"/>
      <c r="B362" s="185"/>
      <c r="C362" s="185"/>
      <c r="D362" s="185"/>
      <c r="E362" s="185"/>
    </row>
    <row r="363" spans="1:5" ht="15" customHeight="1" x14ac:dyDescent="0.2">
      <c r="A363" s="185"/>
      <c r="B363" s="185"/>
      <c r="C363" s="185"/>
      <c r="D363" s="185"/>
      <c r="E363" s="185"/>
    </row>
    <row r="364" spans="1:5" ht="15" customHeight="1" x14ac:dyDescent="0.2">
      <c r="A364" s="185"/>
      <c r="B364" s="185"/>
      <c r="C364" s="185"/>
      <c r="D364" s="185"/>
      <c r="E364" s="185"/>
    </row>
    <row r="365" spans="1:5" ht="15" customHeight="1" x14ac:dyDescent="0.2">
      <c r="A365" s="185"/>
      <c r="B365" s="185"/>
      <c r="C365" s="185"/>
      <c r="D365" s="185"/>
      <c r="E365" s="185"/>
    </row>
    <row r="366" spans="1:5" ht="15" customHeight="1" x14ac:dyDescent="0.2"/>
    <row r="367" spans="1:5" ht="15" customHeight="1" x14ac:dyDescent="0.25">
      <c r="A367" s="52" t="s">
        <v>17</v>
      </c>
      <c r="B367" s="53"/>
      <c r="C367" s="53"/>
      <c r="D367" s="53"/>
      <c r="E367" s="53"/>
    </row>
    <row r="368" spans="1:5" ht="15" customHeight="1" x14ac:dyDescent="0.2">
      <c r="A368" s="55" t="s">
        <v>113</v>
      </c>
      <c r="B368" s="53"/>
      <c r="C368" s="53"/>
      <c r="D368" s="53"/>
      <c r="E368" s="56" t="s">
        <v>114</v>
      </c>
    </row>
    <row r="369" spans="1:5" ht="15" customHeight="1" x14ac:dyDescent="0.2">
      <c r="A369" s="135"/>
      <c r="B369" s="136"/>
      <c r="C369" s="53"/>
      <c r="D369" s="53"/>
      <c r="E369" s="64"/>
    </row>
    <row r="370" spans="1:5" ht="15" customHeight="1" x14ac:dyDescent="0.2">
      <c r="A370" s="79"/>
      <c r="B370" s="79"/>
      <c r="C370" s="37" t="s">
        <v>38</v>
      </c>
      <c r="D370" s="65" t="s">
        <v>52</v>
      </c>
      <c r="E370" s="36" t="s">
        <v>40</v>
      </c>
    </row>
    <row r="371" spans="1:5" ht="15" customHeight="1" x14ac:dyDescent="0.2">
      <c r="A371" s="127"/>
      <c r="B371" s="124"/>
      <c r="C371" s="102">
        <v>3121</v>
      </c>
      <c r="D371" s="140" t="s">
        <v>94</v>
      </c>
      <c r="E371" s="69">
        <v>-120000</v>
      </c>
    </row>
    <row r="372" spans="1:5" ht="15" customHeight="1" x14ac:dyDescent="0.2">
      <c r="A372" s="127"/>
      <c r="B372" s="124"/>
      <c r="C372" s="102">
        <v>3122</v>
      </c>
      <c r="D372" s="140" t="s">
        <v>94</v>
      </c>
      <c r="E372" s="69">
        <v>-100000</v>
      </c>
    </row>
    <row r="373" spans="1:5" ht="15" customHeight="1" x14ac:dyDescent="0.2">
      <c r="A373" s="127"/>
      <c r="B373" s="124"/>
      <c r="C373" s="102">
        <v>3121</v>
      </c>
      <c r="D373" s="140" t="s">
        <v>94</v>
      </c>
      <c r="E373" s="69">
        <v>-150000</v>
      </c>
    </row>
    <row r="374" spans="1:5" ht="15" customHeight="1" x14ac:dyDescent="0.2">
      <c r="A374" s="127"/>
      <c r="B374" s="124"/>
      <c r="C374" s="102">
        <v>3522</v>
      </c>
      <c r="D374" s="140" t="s">
        <v>94</v>
      </c>
      <c r="E374" s="69">
        <v>-112000</v>
      </c>
    </row>
    <row r="375" spans="1:5" ht="15" customHeight="1" x14ac:dyDescent="0.2">
      <c r="A375" s="127"/>
      <c r="B375" s="124"/>
      <c r="C375" s="102">
        <v>3121</v>
      </c>
      <c r="D375" s="140" t="s">
        <v>94</v>
      </c>
      <c r="E375" s="69">
        <v>193600</v>
      </c>
    </row>
    <row r="376" spans="1:5" ht="15" customHeight="1" x14ac:dyDescent="0.2">
      <c r="A376" s="127"/>
      <c r="B376" s="124"/>
      <c r="C376" s="102">
        <v>3113</v>
      </c>
      <c r="D376" s="140" t="s">
        <v>94</v>
      </c>
      <c r="E376" s="69">
        <v>168400</v>
      </c>
    </row>
    <row r="377" spans="1:5" ht="15" customHeight="1" x14ac:dyDescent="0.2">
      <c r="A377" s="127"/>
      <c r="B377" s="124"/>
      <c r="C377" s="102">
        <v>3122</v>
      </c>
      <c r="D377" s="96" t="s">
        <v>53</v>
      </c>
      <c r="E377" s="69">
        <v>120000</v>
      </c>
    </row>
    <row r="378" spans="1:5" ht="15" customHeight="1" x14ac:dyDescent="0.2">
      <c r="A378" s="141"/>
      <c r="B378" s="124"/>
      <c r="C378" s="71" t="s">
        <v>42</v>
      </c>
      <c r="D378" s="72"/>
      <c r="E378" s="73">
        <f>SUM(E371:E377)</f>
        <v>0</v>
      </c>
    </row>
    <row r="379" spans="1:5" ht="15" customHeight="1" x14ac:dyDescent="0.2"/>
    <row r="380" spans="1:5" ht="15" customHeight="1" x14ac:dyDescent="0.2"/>
    <row r="381" spans="1:5" ht="15" customHeight="1" x14ac:dyDescent="0.25">
      <c r="A381" s="28" t="s">
        <v>115</v>
      </c>
    </row>
    <row r="382" spans="1:5" ht="15" customHeight="1" x14ac:dyDescent="0.2">
      <c r="A382" s="187" t="s">
        <v>111</v>
      </c>
      <c r="B382" s="187"/>
      <c r="C382" s="187"/>
      <c r="D382" s="187"/>
      <c r="E382" s="187"/>
    </row>
    <row r="383" spans="1:5" ht="15" customHeight="1" x14ac:dyDescent="0.2">
      <c r="A383" s="187"/>
      <c r="B383" s="187"/>
      <c r="C383" s="187"/>
      <c r="D383" s="187"/>
      <c r="E383" s="187"/>
    </row>
    <row r="384" spans="1:5" ht="15" customHeight="1" x14ac:dyDescent="0.2">
      <c r="A384" s="185" t="s">
        <v>116</v>
      </c>
      <c r="B384" s="185"/>
      <c r="C384" s="185"/>
      <c r="D384" s="185"/>
      <c r="E384" s="185"/>
    </row>
    <row r="385" spans="1:5" ht="15" customHeight="1" x14ac:dyDescent="0.2">
      <c r="A385" s="185"/>
      <c r="B385" s="185"/>
      <c r="C385" s="185"/>
      <c r="D385" s="185"/>
      <c r="E385" s="185"/>
    </row>
    <row r="386" spans="1:5" ht="15" customHeight="1" x14ac:dyDescent="0.2">
      <c r="A386" s="185"/>
      <c r="B386" s="185"/>
      <c r="C386" s="185"/>
      <c r="D386" s="185"/>
      <c r="E386" s="185"/>
    </row>
    <row r="387" spans="1:5" ht="15" customHeight="1" x14ac:dyDescent="0.2">
      <c r="A387" s="185"/>
      <c r="B387" s="185"/>
      <c r="C387" s="185"/>
      <c r="D387" s="185"/>
      <c r="E387" s="185"/>
    </row>
    <row r="388" spans="1:5" ht="15" customHeight="1" x14ac:dyDescent="0.2">
      <c r="A388" s="185"/>
      <c r="B388" s="185"/>
      <c r="C388" s="185"/>
      <c r="D388" s="185"/>
      <c r="E388" s="185"/>
    </row>
    <row r="389" spans="1:5" ht="15" customHeight="1" x14ac:dyDescent="0.2">
      <c r="A389" s="185"/>
      <c r="B389" s="185"/>
      <c r="C389" s="185"/>
      <c r="D389" s="185"/>
      <c r="E389" s="185"/>
    </row>
    <row r="390" spans="1:5" ht="15" customHeight="1" x14ac:dyDescent="0.2"/>
    <row r="391" spans="1:5" ht="15" customHeight="1" x14ac:dyDescent="0.25">
      <c r="A391" s="52" t="s">
        <v>17</v>
      </c>
      <c r="B391" s="53"/>
      <c r="C391" s="53"/>
      <c r="D391" s="53"/>
      <c r="E391" s="53"/>
    </row>
    <row r="392" spans="1:5" ht="15" customHeight="1" x14ac:dyDescent="0.2">
      <c r="A392" s="55" t="s">
        <v>113</v>
      </c>
      <c r="B392" s="53"/>
      <c r="C392" s="53"/>
      <c r="D392" s="53"/>
      <c r="E392" s="56" t="s">
        <v>114</v>
      </c>
    </row>
    <row r="393" spans="1:5" ht="15" customHeight="1" x14ac:dyDescent="0.2">
      <c r="A393" s="135"/>
      <c r="B393" s="136"/>
      <c r="C393" s="53"/>
      <c r="D393" s="53"/>
      <c r="E393" s="64"/>
    </row>
    <row r="394" spans="1:5" ht="15" customHeight="1" x14ac:dyDescent="0.2">
      <c r="A394" s="79"/>
      <c r="B394" s="79"/>
      <c r="C394" s="37" t="s">
        <v>38</v>
      </c>
      <c r="D394" s="65" t="s">
        <v>52</v>
      </c>
      <c r="E394" s="36" t="s">
        <v>40</v>
      </c>
    </row>
    <row r="395" spans="1:5" ht="15" customHeight="1" x14ac:dyDescent="0.2">
      <c r="A395" s="127"/>
      <c r="B395" s="124"/>
      <c r="C395" s="102">
        <v>3636</v>
      </c>
      <c r="D395" s="140" t="s">
        <v>53</v>
      </c>
      <c r="E395" s="69">
        <v>-350000</v>
      </c>
    </row>
    <row r="396" spans="1:5" ht="15" customHeight="1" x14ac:dyDescent="0.2">
      <c r="A396" s="127"/>
      <c r="B396" s="124"/>
      <c r="C396" s="102">
        <v>2143</v>
      </c>
      <c r="D396" s="96" t="s">
        <v>53</v>
      </c>
      <c r="E396" s="69">
        <v>350000</v>
      </c>
    </row>
    <row r="397" spans="1:5" ht="15" customHeight="1" x14ac:dyDescent="0.2">
      <c r="A397" s="141"/>
      <c r="B397" s="124"/>
      <c r="C397" s="71" t="s">
        <v>42</v>
      </c>
      <c r="D397" s="72"/>
      <c r="E397" s="73">
        <f>SUM(E395:E396)</f>
        <v>0</v>
      </c>
    </row>
    <row r="398" spans="1:5" ht="15" customHeight="1" x14ac:dyDescent="0.2"/>
    <row r="399" spans="1:5" ht="15" customHeight="1" x14ac:dyDescent="0.2"/>
    <row r="400" spans="1:5" ht="15" customHeight="1" x14ac:dyDescent="0.25">
      <c r="A400" s="28" t="s">
        <v>117</v>
      </c>
    </row>
    <row r="401" spans="1:5" ht="15" customHeight="1" x14ac:dyDescent="0.2">
      <c r="A401" s="187" t="s">
        <v>111</v>
      </c>
      <c r="B401" s="187"/>
      <c r="C401" s="187"/>
      <c r="D401" s="187"/>
      <c r="E401" s="187"/>
    </row>
    <row r="402" spans="1:5" ht="15" customHeight="1" x14ac:dyDescent="0.2">
      <c r="A402" s="187"/>
      <c r="B402" s="187"/>
      <c r="C402" s="187"/>
      <c r="D402" s="187"/>
      <c r="E402" s="187"/>
    </row>
    <row r="403" spans="1:5" ht="15" customHeight="1" x14ac:dyDescent="0.2">
      <c r="A403" s="185" t="s">
        <v>118</v>
      </c>
      <c r="B403" s="185"/>
      <c r="C403" s="185"/>
      <c r="D403" s="185"/>
      <c r="E403" s="185"/>
    </row>
    <row r="404" spans="1:5" ht="15" customHeight="1" x14ac:dyDescent="0.2">
      <c r="A404" s="185"/>
      <c r="B404" s="185"/>
      <c r="C404" s="185"/>
      <c r="D404" s="185"/>
      <c r="E404" s="185"/>
    </row>
    <row r="405" spans="1:5" ht="15" customHeight="1" x14ac:dyDescent="0.2">
      <c r="A405" s="185"/>
      <c r="B405" s="185"/>
      <c r="C405" s="185"/>
      <c r="D405" s="185"/>
      <c r="E405" s="185"/>
    </row>
    <row r="406" spans="1:5" ht="15" customHeight="1" x14ac:dyDescent="0.2">
      <c r="A406" s="185"/>
      <c r="B406" s="185"/>
      <c r="C406" s="185"/>
      <c r="D406" s="185"/>
      <c r="E406" s="185"/>
    </row>
    <row r="407" spans="1:5" ht="15" customHeight="1" x14ac:dyDescent="0.2">
      <c r="A407" s="185"/>
      <c r="B407" s="185"/>
      <c r="C407" s="185"/>
      <c r="D407" s="185"/>
      <c r="E407" s="185"/>
    </row>
    <row r="408" spans="1:5" ht="15" customHeight="1" x14ac:dyDescent="0.2">
      <c r="A408" s="185"/>
      <c r="B408" s="185"/>
      <c r="C408" s="185"/>
      <c r="D408" s="185"/>
      <c r="E408" s="185"/>
    </row>
    <row r="409" spans="1:5" ht="15" customHeight="1" x14ac:dyDescent="0.2"/>
    <row r="410" spans="1:5" ht="15" customHeight="1" x14ac:dyDescent="0.25">
      <c r="A410" s="52" t="s">
        <v>17</v>
      </c>
      <c r="B410" s="53"/>
      <c r="C410" s="53"/>
      <c r="D410" s="53"/>
      <c r="E410" s="53"/>
    </row>
    <row r="411" spans="1:5" ht="15" customHeight="1" x14ac:dyDescent="0.2">
      <c r="A411" s="55" t="s">
        <v>113</v>
      </c>
      <c r="B411" s="53"/>
      <c r="C411" s="53"/>
      <c r="D411" s="53"/>
      <c r="E411" s="56" t="s">
        <v>114</v>
      </c>
    </row>
    <row r="412" spans="1:5" ht="15" customHeight="1" x14ac:dyDescent="0.2">
      <c r="A412" s="135"/>
      <c r="B412" s="136"/>
      <c r="C412" s="53"/>
      <c r="D412" s="53"/>
      <c r="E412" s="64"/>
    </row>
    <row r="413" spans="1:5" ht="15" customHeight="1" x14ac:dyDescent="0.2">
      <c r="A413" s="79"/>
      <c r="B413" s="79"/>
      <c r="C413" s="37" t="s">
        <v>38</v>
      </c>
      <c r="D413" s="65" t="s">
        <v>52</v>
      </c>
      <c r="E413" s="36" t="s">
        <v>40</v>
      </c>
    </row>
    <row r="414" spans="1:5" ht="15" customHeight="1" x14ac:dyDescent="0.2">
      <c r="A414" s="127"/>
      <c r="B414" s="124"/>
      <c r="C414" s="102">
        <v>3636</v>
      </c>
      <c r="D414" s="140" t="s">
        <v>53</v>
      </c>
      <c r="E414" s="69">
        <v>-14975.52</v>
      </c>
    </row>
    <row r="415" spans="1:5" ht="15" customHeight="1" x14ac:dyDescent="0.2">
      <c r="A415" s="141"/>
      <c r="B415" s="124"/>
      <c r="C415" s="71" t="s">
        <v>42</v>
      </c>
      <c r="D415" s="72"/>
      <c r="E415" s="73">
        <f>SUM(E414:E414)</f>
        <v>-14975.52</v>
      </c>
    </row>
    <row r="416" spans="1:5" ht="15" customHeight="1" x14ac:dyDescent="0.2"/>
    <row r="417" spans="1:5" ht="15" customHeight="1" x14ac:dyDescent="0.2"/>
    <row r="418" spans="1:5" ht="15" customHeight="1" x14ac:dyDescent="0.2"/>
    <row r="419" spans="1:5" ht="15" customHeight="1" x14ac:dyDescent="0.25">
      <c r="A419" s="52" t="s">
        <v>17</v>
      </c>
    </row>
    <row r="420" spans="1:5" ht="15" customHeight="1" x14ac:dyDescent="0.2">
      <c r="A420" s="142" t="s">
        <v>119</v>
      </c>
      <c r="B420" s="53"/>
      <c r="C420" s="53"/>
      <c r="D420" s="53"/>
      <c r="E420" s="56" t="s">
        <v>120</v>
      </c>
    </row>
    <row r="421" spans="1:5" ht="15" customHeight="1" x14ac:dyDescent="0.25">
      <c r="A421" s="52"/>
      <c r="B421" s="54"/>
      <c r="C421" s="53"/>
      <c r="D421" s="53"/>
      <c r="E421" s="64"/>
    </row>
    <row r="422" spans="1:5" ht="15" customHeight="1" x14ac:dyDescent="0.2">
      <c r="A422" s="129"/>
      <c r="B422" s="79"/>
      <c r="C422" s="37" t="s">
        <v>38</v>
      </c>
      <c r="D422" s="65" t="s">
        <v>52</v>
      </c>
      <c r="E422" s="39" t="s">
        <v>40</v>
      </c>
    </row>
    <row r="423" spans="1:5" ht="15" customHeight="1" x14ac:dyDescent="0.2">
      <c r="A423" s="127"/>
      <c r="B423" s="123"/>
      <c r="C423" s="102">
        <v>4399</v>
      </c>
      <c r="D423" s="83" t="s">
        <v>53</v>
      </c>
      <c r="E423" s="133">
        <v>14975.52</v>
      </c>
    </row>
    <row r="424" spans="1:5" ht="15" customHeight="1" x14ac:dyDescent="0.2">
      <c r="A424" s="143"/>
      <c r="B424" s="143"/>
      <c r="C424" s="71" t="s">
        <v>42</v>
      </c>
      <c r="D424" s="72"/>
      <c r="E424" s="73">
        <f>SUM(E423:E423)</f>
        <v>14975.52</v>
      </c>
    </row>
    <row r="425" spans="1:5" ht="15" customHeight="1" x14ac:dyDescent="0.2"/>
    <row r="426" spans="1:5" ht="15" customHeight="1" x14ac:dyDescent="0.2"/>
    <row r="427" spans="1:5" ht="15" customHeight="1" x14ac:dyDescent="0.25">
      <c r="A427" s="28" t="s">
        <v>121</v>
      </c>
    </row>
    <row r="428" spans="1:5" ht="15" customHeight="1" x14ac:dyDescent="0.2">
      <c r="A428" s="187" t="s">
        <v>111</v>
      </c>
      <c r="B428" s="187"/>
      <c r="C428" s="187"/>
      <c r="D428" s="187"/>
      <c r="E428" s="187"/>
    </row>
    <row r="429" spans="1:5" ht="15" customHeight="1" x14ac:dyDescent="0.2">
      <c r="A429" s="187"/>
      <c r="B429" s="187"/>
      <c r="C429" s="187"/>
      <c r="D429" s="187"/>
      <c r="E429" s="187"/>
    </row>
    <row r="430" spans="1:5" ht="15" customHeight="1" x14ac:dyDescent="0.2">
      <c r="A430" s="185" t="s">
        <v>122</v>
      </c>
      <c r="B430" s="185"/>
      <c r="C430" s="185"/>
      <c r="D430" s="185"/>
      <c r="E430" s="185"/>
    </row>
    <row r="431" spans="1:5" ht="15" customHeight="1" x14ac:dyDescent="0.2">
      <c r="A431" s="185"/>
      <c r="B431" s="185"/>
      <c r="C431" s="185"/>
      <c r="D431" s="185"/>
      <c r="E431" s="185"/>
    </row>
    <row r="432" spans="1:5" ht="15" customHeight="1" x14ac:dyDescent="0.2">
      <c r="A432" s="185"/>
      <c r="B432" s="185"/>
      <c r="C432" s="185"/>
      <c r="D432" s="185"/>
      <c r="E432" s="185"/>
    </row>
    <row r="433" spans="1:5" ht="15" customHeight="1" x14ac:dyDescent="0.2">
      <c r="A433" s="185"/>
      <c r="B433" s="185"/>
      <c r="C433" s="185"/>
      <c r="D433" s="185"/>
      <c r="E433" s="185"/>
    </row>
    <row r="434" spans="1:5" ht="15" customHeight="1" x14ac:dyDescent="0.2">
      <c r="A434" s="185"/>
      <c r="B434" s="185"/>
      <c r="C434" s="185"/>
      <c r="D434" s="185"/>
      <c r="E434" s="185"/>
    </row>
    <row r="435" spans="1:5" ht="15" customHeight="1" x14ac:dyDescent="0.2">
      <c r="A435" s="185"/>
      <c r="B435" s="185"/>
      <c r="C435" s="185"/>
      <c r="D435" s="185"/>
      <c r="E435" s="185"/>
    </row>
    <row r="436" spans="1:5" ht="15" customHeight="1" x14ac:dyDescent="0.2"/>
    <row r="437" spans="1:5" ht="15" customHeight="1" x14ac:dyDescent="0.25">
      <c r="A437" s="52" t="s">
        <v>17</v>
      </c>
    </row>
    <row r="438" spans="1:5" ht="15" customHeight="1" x14ac:dyDescent="0.2">
      <c r="A438" s="142" t="s">
        <v>119</v>
      </c>
      <c r="B438" s="53"/>
      <c r="C438" s="53"/>
      <c r="D438" s="53"/>
      <c r="E438" s="56" t="s">
        <v>120</v>
      </c>
    </row>
    <row r="439" spans="1:5" ht="15" customHeight="1" x14ac:dyDescent="0.25">
      <c r="A439" s="52"/>
      <c r="B439" s="54"/>
      <c r="C439" s="53"/>
      <c r="D439" s="53"/>
      <c r="E439" s="64"/>
    </row>
    <row r="440" spans="1:5" ht="15" customHeight="1" x14ac:dyDescent="0.2">
      <c r="A440" s="129"/>
      <c r="B440" s="79"/>
      <c r="C440" s="37" t="s">
        <v>38</v>
      </c>
      <c r="D440" s="65" t="s">
        <v>52</v>
      </c>
      <c r="E440" s="39" t="s">
        <v>40</v>
      </c>
    </row>
    <row r="441" spans="1:5" ht="15" customHeight="1" x14ac:dyDescent="0.2">
      <c r="A441" s="127"/>
      <c r="B441" s="123"/>
      <c r="C441" s="102">
        <v>4378</v>
      </c>
      <c r="D441" s="83" t="s">
        <v>53</v>
      </c>
      <c r="E441" s="133">
        <v>-24000</v>
      </c>
    </row>
    <row r="442" spans="1:5" ht="15" customHeight="1" x14ac:dyDescent="0.2">
      <c r="A442" s="127"/>
      <c r="B442" s="123"/>
      <c r="C442" s="102">
        <v>4378</v>
      </c>
      <c r="D442" s="83" t="s">
        <v>100</v>
      </c>
      <c r="E442" s="133">
        <v>20000</v>
      </c>
    </row>
    <row r="443" spans="1:5" ht="15" customHeight="1" x14ac:dyDescent="0.2">
      <c r="A443" s="127"/>
      <c r="B443" s="123"/>
      <c r="C443" s="102">
        <v>4378</v>
      </c>
      <c r="D443" s="83" t="s">
        <v>53</v>
      </c>
      <c r="E443" s="133">
        <v>4000</v>
      </c>
    </row>
    <row r="444" spans="1:5" ht="15" customHeight="1" x14ac:dyDescent="0.2">
      <c r="A444" s="143"/>
      <c r="B444" s="143"/>
      <c r="C444" s="71" t="s">
        <v>42</v>
      </c>
      <c r="D444" s="72"/>
      <c r="E444" s="73">
        <f>SUM(E441:E443)</f>
        <v>0</v>
      </c>
    </row>
    <row r="445" spans="1:5" ht="15" customHeight="1" x14ac:dyDescent="0.2"/>
    <row r="446" spans="1:5" ht="15" customHeight="1" x14ac:dyDescent="0.2"/>
    <row r="447" spans="1:5" ht="15" customHeight="1" x14ac:dyDescent="0.25">
      <c r="A447" s="28" t="s">
        <v>123</v>
      </c>
    </row>
    <row r="448" spans="1:5" ht="15" customHeight="1" x14ac:dyDescent="0.2">
      <c r="A448" s="187" t="s">
        <v>111</v>
      </c>
      <c r="B448" s="187"/>
      <c r="C448" s="187"/>
      <c r="D448" s="187"/>
      <c r="E448" s="187"/>
    </row>
    <row r="449" spans="1:5" ht="15" customHeight="1" x14ac:dyDescent="0.2">
      <c r="A449" s="187"/>
      <c r="B449" s="187"/>
      <c r="C449" s="187"/>
      <c r="D449" s="187"/>
      <c r="E449" s="187"/>
    </row>
    <row r="450" spans="1:5" ht="15" customHeight="1" x14ac:dyDescent="0.2">
      <c r="A450" s="185" t="s">
        <v>124</v>
      </c>
      <c r="B450" s="185"/>
      <c r="C450" s="185"/>
      <c r="D450" s="185"/>
      <c r="E450" s="185"/>
    </row>
    <row r="451" spans="1:5" ht="15" customHeight="1" x14ac:dyDescent="0.2">
      <c r="A451" s="185"/>
      <c r="B451" s="185"/>
      <c r="C451" s="185"/>
      <c r="D451" s="185"/>
      <c r="E451" s="185"/>
    </row>
    <row r="452" spans="1:5" ht="15" customHeight="1" x14ac:dyDescent="0.2">
      <c r="A452" s="185"/>
      <c r="B452" s="185"/>
      <c r="C452" s="185"/>
      <c r="D452" s="185"/>
      <c r="E452" s="185"/>
    </row>
    <row r="453" spans="1:5" ht="15" customHeight="1" x14ac:dyDescent="0.2">
      <c r="A453" s="185"/>
      <c r="B453" s="185"/>
      <c r="C453" s="185"/>
      <c r="D453" s="185"/>
      <c r="E453" s="185"/>
    </row>
    <row r="454" spans="1:5" ht="15" customHeight="1" x14ac:dyDescent="0.2">
      <c r="A454" s="185"/>
      <c r="B454" s="185"/>
      <c r="C454" s="185"/>
      <c r="D454" s="185"/>
      <c r="E454" s="185"/>
    </row>
    <row r="455" spans="1:5" ht="15" customHeight="1" x14ac:dyDescent="0.2">
      <c r="A455" s="185"/>
      <c r="B455" s="185"/>
      <c r="C455" s="185"/>
      <c r="D455" s="185"/>
      <c r="E455" s="185"/>
    </row>
    <row r="456" spans="1:5" ht="15" customHeight="1" x14ac:dyDescent="0.2"/>
    <row r="457" spans="1:5" ht="15" customHeight="1" x14ac:dyDescent="0.25">
      <c r="A457" s="52" t="s">
        <v>17</v>
      </c>
    </row>
    <row r="458" spans="1:5" ht="15" customHeight="1" x14ac:dyDescent="0.2">
      <c r="A458" s="142" t="s">
        <v>119</v>
      </c>
      <c r="B458" s="53"/>
      <c r="C458" s="53"/>
      <c r="D458" s="53"/>
      <c r="E458" s="56" t="s">
        <v>120</v>
      </c>
    </row>
    <row r="459" spans="1:5" ht="15" customHeight="1" x14ac:dyDescent="0.25">
      <c r="A459" s="52"/>
      <c r="B459" s="54"/>
      <c r="C459" s="53"/>
      <c r="D459" s="53"/>
      <c r="E459" s="64"/>
    </row>
    <row r="460" spans="1:5" ht="15" customHeight="1" x14ac:dyDescent="0.2">
      <c r="A460" s="129"/>
      <c r="B460" s="79"/>
      <c r="C460" s="37" t="s">
        <v>38</v>
      </c>
      <c r="D460" s="65" t="s">
        <v>52</v>
      </c>
      <c r="E460" s="39" t="s">
        <v>40</v>
      </c>
    </row>
    <row r="461" spans="1:5" ht="15" customHeight="1" x14ac:dyDescent="0.2">
      <c r="A461" s="127"/>
      <c r="B461" s="123"/>
      <c r="C461" s="102">
        <v>4399</v>
      </c>
      <c r="D461" s="83" t="s">
        <v>100</v>
      </c>
      <c r="E461" s="133">
        <v>-36861.31</v>
      </c>
    </row>
    <row r="462" spans="1:5" ht="15" customHeight="1" x14ac:dyDescent="0.2">
      <c r="A462" s="127"/>
      <c r="B462" s="123"/>
      <c r="C462" s="102">
        <v>4399</v>
      </c>
      <c r="D462" s="83" t="s">
        <v>53</v>
      </c>
      <c r="E462" s="133">
        <v>-244777.35</v>
      </c>
    </row>
    <row r="463" spans="1:5" ht="15" customHeight="1" x14ac:dyDescent="0.2">
      <c r="A463" s="127"/>
      <c r="B463" s="123"/>
      <c r="C463" s="102">
        <v>4399</v>
      </c>
      <c r="D463" s="83" t="s">
        <v>125</v>
      </c>
      <c r="E463" s="133">
        <v>-2361.34</v>
      </c>
    </row>
    <row r="464" spans="1:5" ht="15" customHeight="1" x14ac:dyDescent="0.2">
      <c r="A464" s="127"/>
      <c r="B464" s="123"/>
      <c r="C464" s="102">
        <v>4399</v>
      </c>
      <c r="D464" s="83" t="s">
        <v>53</v>
      </c>
      <c r="E464" s="133">
        <v>284000</v>
      </c>
    </row>
    <row r="465" spans="1:5" ht="15" customHeight="1" x14ac:dyDescent="0.2">
      <c r="A465" s="143"/>
      <c r="B465" s="143"/>
      <c r="C465" s="71" t="s">
        <v>42</v>
      </c>
      <c r="D465" s="72"/>
      <c r="E465" s="73">
        <f>SUM(E461:E464)</f>
        <v>0</v>
      </c>
    </row>
    <row r="466" spans="1:5" ht="15" customHeight="1" x14ac:dyDescent="0.2"/>
    <row r="467" spans="1:5" ht="15" customHeight="1" x14ac:dyDescent="0.2"/>
    <row r="468" spans="1:5" ht="15" customHeight="1" x14ac:dyDescent="0.2"/>
    <row r="469" spans="1:5" ht="15" customHeight="1" x14ac:dyDescent="0.2"/>
    <row r="470" spans="1:5" ht="15" customHeight="1" x14ac:dyDescent="0.2"/>
    <row r="471" spans="1:5" ht="15" customHeight="1" x14ac:dyDescent="0.25">
      <c r="A471" s="28" t="s">
        <v>126</v>
      </c>
    </row>
    <row r="472" spans="1:5" ht="15" customHeight="1" x14ac:dyDescent="0.2">
      <c r="A472" s="187" t="s">
        <v>102</v>
      </c>
      <c r="B472" s="187"/>
      <c r="C472" s="187"/>
      <c r="D472" s="187"/>
      <c r="E472" s="187"/>
    </row>
    <row r="473" spans="1:5" ht="15" customHeight="1" x14ac:dyDescent="0.2">
      <c r="A473" s="187"/>
      <c r="B473" s="187"/>
      <c r="C473" s="187"/>
      <c r="D473" s="187"/>
      <c r="E473" s="187"/>
    </row>
    <row r="474" spans="1:5" ht="15" customHeight="1" x14ac:dyDescent="0.2">
      <c r="A474" s="186" t="s">
        <v>127</v>
      </c>
      <c r="B474" s="186"/>
      <c r="C474" s="186"/>
      <c r="D474" s="186"/>
      <c r="E474" s="186"/>
    </row>
    <row r="475" spans="1:5" ht="15" customHeight="1" x14ac:dyDescent="0.2">
      <c r="A475" s="186"/>
      <c r="B475" s="186"/>
      <c r="C475" s="186"/>
      <c r="D475" s="186"/>
      <c r="E475" s="186"/>
    </row>
    <row r="476" spans="1:5" ht="15" customHeight="1" x14ac:dyDescent="0.2">
      <c r="A476" s="186"/>
      <c r="B476" s="186"/>
      <c r="C476" s="186"/>
      <c r="D476" s="186"/>
      <c r="E476" s="186"/>
    </row>
    <row r="477" spans="1:5" ht="15" customHeight="1" x14ac:dyDescent="0.2">
      <c r="A477" s="186"/>
      <c r="B477" s="186"/>
      <c r="C477" s="186"/>
      <c r="D477" s="186"/>
      <c r="E477" s="186"/>
    </row>
    <row r="478" spans="1:5" ht="15" customHeight="1" x14ac:dyDescent="0.2">
      <c r="A478" s="186"/>
      <c r="B478" s="186"/>
      <c r="C478" s="186"/>
      <c r="D478" s="186"/>
      <c r="E478" s="186"/>
    </row>
    <row r="479" spans="1:5" ht="15" customHeight="1" x14ac:dyDescent="0.2">
      <c r="A479" s="134"/>
      <c r="B479" s="134"/>
      <c r="C479" s="134"/>
      <c r="D479" s="134"/>
      <c r="E479" s="134"/>
    </row>
    <row r="480" spans="1:5" ht="15" customHeight="1" x14ac:dyDescent="0.25">
      <c r="A480" s="52" t="s">
        <v>17</v>
      </c>
      <c r="B480" s="53"/>
      <c r="C480" s="53"/>
      <c r="D480" s="53"/>
      <c r="E480" s="53"/>
    </row>
    <row r="481" spans="1:5" ht="15" customHeight="1" x14ac:dyDescent="0.2">
      <c r="A481" s="55" t="s">
        <v>34</v>
      </c>
      <c r="B481" s="53"/>
      <c r="C481" s="53"/>
      <c r="D481" s="53"/>
      <c r="E481" s="56" t="s">
        <v>35</v>
      </c>
    </row>
    <row r="482" spans="1:5" ht="15" customHeight="1" x14ac:dyDescent="0.2">
      <c r="A482" s="135"/>
      <c r="B482" s="136"/>
      <c r="C482" s="53"/>
      <c r="D482" s="53"/>
      <c r="E482" s="64"/>
    </row>
    <row r="483" spans="1:5" ht="15" customHeight="1" x14ac:dyDescent="0.2">
      <c r="A483" s="79"/>
      <c r="B483" s="36" t="s">
        <v>36</v>
      </c>
      <c r="C483" s="37" t="s">
        <v>38</v>
      </c>
      <c r="D483" s="65" t="s">
        <v>39</v>
      </c>
      <c r="E483" s="39" t="s">
        <v>40</v>
      </c>
    </row>
    <row r="484" spans="1:5" ht="15" customHeight="1" x14ac:dyDescent="0.2">
      <c r="A484" s="141"/>
      <c r="B484" s="40">
        <v>20</v>
      </c>
      <c r="C484" s="102"/>
      <c r="D484" s="96" t="s">
        <v>61</v>
      </c>
      <c r="E484" s="69">
        <v>-760000</v>
      </c>
    </row>
    <row r="485" spans="1:5" ht="15" customHeight="1" x14ac:dyDescent="0.2">
      <c r="A485" s="141"/>
      <c r="B485" s="40">
        <v>10</v>
      </c>
      <c r="C485" s="102"/>
      <c r="D485" s="83" t="s">
        <v>60</v>
      </c>
      <c r="E485" s="69">
        <v>760000</v>
      </c>
    </row>
    <row r="486" spans="1:5" ht="15" customHeight="1" x14ac:dyDescent="0.2">
      <c r="A486" s="118"/>
      <c r="B486" s="45"/>
      <c r="C486" s="71" t="s">
        <v>42</v>
      </c>
      <c r="D486" s="72"/>
      <c r="E486" s="73">
        <f>SUM(E484:E485)</f>
        <v>0</v>
      </c>
    </row>
    <row r="487" spans="1:5" ht="15" customHeight="1" x14ac:dyDescent="0.2"/>
    <row r="488" spans="1:5" ht="15" customHeight="1" x14ac:dyDescent="0.2"/>
    <row r="489" spans="1:5" ht="15" customHeight="1" x14ac:dyDescent="0.25">
      <c r="A489" s="28" t="s">
        <v>128</v>
      </c>
    </row>
    <row r="490" spans="1:5" ht="15" customHeight="1" x14ac:dyDescent="0.2">
      <c r="A490" s="187" t="s">
        <v>111</v>
      </c>
      <c r="B490" s="187"/>
      <c r="C490" s="187"/>
      <c r="D490" s="187"/>
      <c r="E490" s="187"/>
    </row>
    <row r="491" spans="1:5" ht="15" customHeight="1" x14ac:dyDescent="0.2">
      <c r="A491" s="187"/>
      <c r="B491" s="187"/>
      <c r="C491" s="187"/>
      <c r="D491" s="187"/>
      <c r="E491" s="187"/>
    </row>
    <row r="492" spans="1:5" ht="15" customHeight="1" x14ac:dyDescent="0.2">
      <c r="A492" s="185" t="s">
        <v>129</v>
      </c>
      <c r="B492" s="185"/>
      <c r="C492" s="185"/>
      <c r="D492" s="185"/>
      <c r="E492" s="185"/>
    </row>
    <row r="493" spans="1:5" ht="15" customHeight="1" x14ac:dyDescent="0.2">
      <c r="A493" s="185"/>
      <c r="B493" s="185"/>
      <c r="C493" s="185"/>
      <c r="D493" s="185"/>
      <c r="E493" s="185"/>
    </row>
    <row r="494" spans="1:5" ht="15" customHeight="1" x14ac:dyDescent="0.2">
      <c r="A494" s="185"/>
      <c r="B494" s="185"/>
      <c r="C494" s="185"/>
      <c r="D494" s="185"/>
      <c r="E494" s="185"/>
    </row>
    <row r="495" spans="1:5" ht="15" customHeight="1" x14ac:dyDescent="0.2">
      <c r="A495" s="185"/>
      <c r="B495" s="185"/>
      <c r="C495" s="185"/>
      <c r="D495" s="185"/>
      <c r="E495" s="185"/>
    </row>
    <row r="496" spans="1:5" ht="15" customHeight="1" x14ac:dyDescent="0.2">
      <c r="A496" s="185"/>
      <c r="B496" s="185"/>
      <c r="C496" s="185"/>
      <c r="D496" s="185"/>
      <c r="E496" s="185"/>
    </row>
    <row r="497" spans="1:5" ht="15" customHeight="1" x14ac:dyDescent="0.2"/>
    <row r="498" spans="1:5" ht="15" customHeight="1" x14ac:dyDescent="0.25">
      <c r="A498" s="52" t="s">
        <v>17</v>
      </c>
    </row>
    <row r="499" spans="1:5" ht="15" customHeight="1" x14ac:dyDescent="0.2">
      <c r="A499" s="142" t="s">
        <v>86</v>
      </c>
      <c r="B499" s="53"/>
      <c r="C499" s="53"/>
      <c r="D499" s="53"/>
      <c r="E499" s="56" t="s">
        <v>130</v>
      </c>
    </row>
    <row r="500" spans="1:5" ht="15" customHeight="1" x14ac:dyDescent="0.25">
      <c r="A500" s="52"/>
      <c r="B500" s="54"/>
      <c r="C500" s="53"/>
      <c r="D500" s="53"/>
      <c r="E500" s="64"/>
    </row>
    <row r="501" spans="1:5" ht="15" customHeight="1" x14ac:dyDescent="0.2">
      <c r="A501" s="129"/>
      <c r="B501" s="79"/>
      <c r="C501" s="37" t="s">
        <v>38</v>
      </c>
      <c r="D501" s="65" t="s">
        <v>52</v>
      </c>
      <c r="E501" s="39" t="s">
        <v>40</v>
      </c>
    </row>
    <row r="502" spans="1:5" ht="15" customHeight="1" x14ac:dyDescent="0.2">
      <c r="A502" s="127"/>
      <c r="B502" s="123"/>
      <c r="C502" s="102"/>
      <c r="D502" s="83" t="s">
        <v>94</v>
      </c>
      <c r="E502" s="133">
        <v>-3253876</v>
      </c>
    </row>
    <row r="503" spans="1:5" ht="15" customHeight="1" x14ac:dyDescent="0.2">
      <c r="A503" s="143"/>
      <c r="B503" s="143"/>
      <c r="C503" s="71" t="s">
        <v>42</v>
      </c>
      <c r="D503" s="72"/>
      <c r="E503" s="73">
        <f>SUM(E502:E502)</f>
        <v>-3253876</v>
      </c>
    </row>
    <row r="504" spans="1:5" ht="15" customHeight="1" x14ac:dyDescent="0.2"/>
    <row r="505" spans="1:5" ht="15" customHeight="1" x14ac:dyDescent="0.25">
      <c r="A505" s="52" t="s">
        <v>17</v>
      </c>
    </row>
    <row r="506" spans="1:5" ht="15" customHeight="1" x14ac:dyDescent="0.2">
      <c r="A506" s="142" t="s">
        <v>86</v>
      </c>
      <c r="B506" s="53"/>
      <c r="C506" s="53"/>
      <c r="D506" s="53"/>
      <c r="E506" s="56" t="s">
        <v>82</v>
      </c>
    </row>
    <row r="507" spans="1:5" ht="15" customHeight="1" x14ac:dyDescent="0.25">
      <c r="A507" s="52"/>
      <c r="B507" s="54"/>
      <c r="C507" s="53"/>
      <c r="D507" s="53"/>
      <c r="E507" s="64"/>
    </row>
    <row r="508" spans="1:5" ht="15" customHeight="1" x14ac:dyDescent="0.2">
      <c r="A508" s="129"/>
      <c r="B508" s="79"/>
      <c r="C508" s="37" t="s">
        <v>38</v>
      </c>
      <c r="D508" s="65" t="s">
        <v>52</v>
      </c>
      <c r="E508" s="39" t="s">
        <v>40</v>
      </c>
    </row>
    <row r="509" spans="1:5" ht="15" customHeight="1" x14ac:dyDescent="0.2">
      <c r="A509" s="127"/>
      <c r="B509" s="123"/>
      <c r="C509" s="102"/>
      <c r="D509" s="83" t="s">
        <v>94</v>
      </c>
      <c r="E509" s="133">
        <v>3253876</v>
      </c>
    </row>
    <row r="510" spans="1:5" ht="15" customHeight="1" x14ac:dyDescent="0.2">
      <c r="A510" s="143"/>
      <c r="B510" s="143"/>
      <c r="C510" s="71" t="s">
        <v>42</v>
      </c>
      <c r="D510" s="72"/>
      <c r="E510" s="73">
        <f>SUM(E509:E509)</f>
        <v>3253876</v>
      </c>
    </row>
    <row r="511" spans="1:5" ht="15" customHeight="1" x14ac:dyDescent="0.2"/>
    <row r="512" spans="1:5" ht="15" customHeight="1" x14ac:dyDescent="0.2"/>
    <row r="513" spans="1:5" ht="15" customHeight="1" x14ac:dyDescent="0.25">
      <c r="A513" s="28" t="s">
        <v>131</v>
      </c>
    </row>
    <row r="514" spans="1:5" ht="15" customHeight="1" x14ac:dyDescent="0.2">
      <c r="A514" s="187" t="s">
        <v>111</v>
      </c>
      <c r="B514" s="187"/>
      <c r="C514" s="187"/>
      <c r="D514" s="187"/>
      <c r="E514" s="187"/>
    </row>
    <row r="515" spans="1:5" ht="15" customHeight="1" x14ac:dyDescent="0.2">
      <c r="A515" s="187"/>
      <c r="B515" s="187"/>
      <c r="C515" s="187"/>
      <c r="D515" s="187"/>
      <c r="E515" s="187"/>
    </row>
    <row r="516" spans="1:5" ht="15" customHeight="1" x14ac:dyDescent="0.2">
      <c r="A516" s="185" t="s">
        <v>132</v>
      </c>
      <c r="B516" s="185"/>
      <c r="C516" s="185"/>
      <c r="D516" s="185"/>
      <c r="E516" s="185"/>
    </row>
    <row r="517" spans="1:5" ht="15" customHeight="1" x14ac:dyDescent="0.2">
      <c r="A517" s="185"/>
      <c r="B517" s="185"/>
      <c r="C517" s="185"/>
      <c r="D517" s="185"/>
      <c r="E517" s="185"/>
    </row>
    <row r="518" spans="1:5" ht="15" customHeight="1" x14ac:dyDescent="0.2">
      <c r="A518" s="185"/>
      <c r="B518" s="185"/>
      <c r="C518" s="185"/>
      <c r="D518" s="185"/>
      <c r="E518" s="185"/>
    </row>
    <row r="519" spans="1:5" ht="15" customHeight="1" x14ac:dyDescent="0.2">
      <c r="A519" s="185"/>
      <c r="B519" s="185"/>
      <c r="C519" s="185"/>
      <c r="D519" s="185"/>
      <c r="E519" s="185"/>
    </row>
    <row r="520" spans="1:5" ht="15" customHeight="1" x14ac:dyDescent="0.2">
      <c r="A520" s="185"/>
      <c r="B520" s="185"/>
      <c r="C520" s="185"/>
      <c r="D520" s="185"/>
      <c r="E520" s="185"/>
    </row>
    <row r="521" spans="1:5" ht="15" customHeight="1" x14ac:dyDescent="0.2">
      <c r="A521" s="185"/>
      <c r="B521" s="185"/>
      <c r="C521" s="185"/>
      <c r="D521" s="185"/>
      <c r="E521" s="185"/>
    </row>
    <row r="522" spans="1:5" ht="15" customHeight="1" x14ac:dyDescent="0.2"/>
    <row r="523" spans="1:5" ht="15" customHeight="1" x14ac:dyDescent="0.25">
      <c r="A523" s="52" t="s">
        <v>17</v>
      </c>
    </row>
    <row r="524" spans="1:5" ht="15" customHeight="1" x14ac:dyDescent="0.2">
      <c r="A524" s="142" t="s">
        <v>86</v>
      </c>
      <c r="B524" s="53"/>
      <c r="C524" s="53"/>
      <c r="D524" s="53"/>
      <c r="E524" s="56" t="s">
        <v>130</v>
      </c>
    </row>
    <row r="525" spans="1:5" ht="15" customHeight="1" x14ac:dyDescent="0.25">
      <c r="A525" s="52"/>
      <c r="B525" s="54"/>
      <c r="C525" s="53"/>
      <c r="D525" s="53"/>
      <c r="E525" s="64"/>
    </row>
    <row r="526" spans="1:5" ht="15" customHeight="1" x14ac:dyDescent="0.2">
      <c r="A526" s="129"/>
      <c r="B526" s="79"/>
      <c r="C526" s="37" t="s">
        <v>38</v>
      </c>
      <c r="D526" s="65" t="s">
        <v>52</v>
      </c>
      <c r="E526" s="39" t="s">
        <v>40</v>
      </c>
    </row>
    <row r="527" spans="1:5" ht="15" customHeight="1" x14ac:dyDescent="0.2">
      <c r="A527" s="127"/>
      <c r="B527" s="123"/>
      <c r="C527" s="102"/>
      <c r="D527" s="83" t="s">
        <v>94</v>
      </c>
      <c r="E527" s="133">
        <v>-21792000</v>
      </c>
    </row>
    <row r="528" spans="1:5" ht="15" customHeight="1" x14ac:dyDescent="0.2">
      <c r="A528" s="127"/>
      <c r="B528" s="123"/>
      <c r="C528" s="102"/>
      <c r="D528" s="83" t="s">
        <v>94</v>
      </c>
      <c r="E528" s="133">
        <v>21578000</v>
      </c>
    </row>
    <row r="529" spans="1:5" ht="15" customHeight="1" x14ac:dyDescent="0.2">
      <c r="A529" s="127"/>
      <c r="B529" s="123"/>
      <c r="C529" s="102"/>
      <c r="D529" s="83" t="s">
        <v>53</v>
      </c>
      <c r="E529" s="133">
        <v>214000</v>
      </c>
    </row>
    <row r="530" spans="1:5" ht="15" customHeight="1" x14ac:dyDescent="0.2">
      <c r="A530" s="143"/>
      <c r="B530" s="143"/>
      <c r="C530" s="71" t="s">
        <v>42</v>
      </c>
      <c r="D530" s="72"/>
      <c r="E530" s="73">
        <f>SUM(E527:E529)</f>
        <v>0</v>
      </c>
    </row>
    <row r="531" spans="1:5" ht="15" customHeight="1" x14ac:dyDescent="0.2"/>
    <row r="532" spans="1:5" ht="15" customHeight="1" x14ac:dyDescent="0.2"/>
    <row r="533" spans="1:5" ht="15" customHeight="1" x14ac:dyDescent="0.25">
      <c r="A533" s="28" t="s">
        <v>133</v>
      </c>
    </row>
    <row r="534" spans="1:5" ht="15" customHeight="1" x14ac:dyDescent="0.2">
      <c r="A534" s="187" t="s">
        <v>111</v>
      </c>
      <c r="B534" s="187"/>
      <c r="C534" s="187"/>
      <c r="D534" s="187"/>
      <c r="E534" s="187"/>
    </row>
    <row r="535" spans="1:5" ht="15" customHeight="1" x14ac:dyDescent="0.2">
      <c r="A535" s="187"/>
      <c r="B535" s="187"/>
      <c r="C535" s="187"/>
      <c r="D535" s="187"/>
      <c r="E535" s="187"/>
    </row>
    <row r="536" spans="1:5" ht="15" customHeight="1" x14ac:dyDescent="0.2">
      <c r="A536" s="185" t="s">
        <v>134</v>
      </c>
      <c r="B536" s="185"/>
      <c r="C536" s="185"/>
      <c r="D536" s="185"/>
      <c r="E536" s="185"/>
    </row>
    <row r="537" spans="1:5" ht="15" customHeight="1" x14ac:dyDescent="0.2">
      <c r="A537" s="185"/>
      <c r="B537" s="185"/>
      <c r="C537" s="185"/>
      <c r="D537" s="185"/>
      <c r="E537" s="185"/>
    </row>
    <row r="538" spans="1:5" ht="15" customHeight="1" x14ac:dyDescent="0.2">
      <c r="A538" s="185"/>
      <c r="B538" s="185"/>
      <c r="C538" s="185"/>
      <c r="D538" s="185"/>
      <c r="E538" s="185"/>
    </row>
    <row r="539" spans="1:5" ht="15" customHeight="1" x14ac:dyDescent="0.2">
      <c r="A539" s="185"/>
      <c r="B539" s="185"/>
      <c r="C539" s="185"/>
      <c r="D539" s="185"/>
      <c r="E539" s="185"/>
    </row>
    <row r="540" spans="1:5" ht="15" customHeight="1" x14ac:dyDescent="0.2">
      <c r="A540" s="185"/>
      <c r="B540" s="185"/>
      <c r="C540" s="185"/>
      <c r="D540" s="185"/>
      <c r="E540" s="185"/>
    </row>
    <row r="541" spans="1:5" ht="15" customHeight="1" x14ac:dyDescent="0.2"/>
    <row r="542" spans="1:5" ht="15" customHeight="1" x14ac:dyDescent="0.25">
      <c r="A542" s="52" t="s">
        <v>17</v>
      </c>
    </row>
    <row r="543" spans="1:5" ht="15" customHeight="1" x14ac:dyDescent="0.2">
      <c r="A543" s="142" t="s">
        <v>86</v>
      </c>
      <c r="B543" s="53"/>
      <c r="C543" s="53"/>
      <c r="D543" s="53"/>
      <c r="E543" s="56" t="s">
        <v>130</v>
      </c>
    </row>
    <row r="544" spans="1:5" ht="15" customHeight="1" x14ac:dyDescent="0.25">
      <c r="A544" s="52"/>
      <c r="B544" s="54"/>
      <c r="C544" s="53"/>
      <c r="D544" s="53"/>
      <c r="E544" s="64"/>
    </row>
    <row r="545" spans="1:5" ht="15" customHeight="1" x14ac:dyDescent="0.2">
      <c r="A545" s="129"/>
      <c r="B545" s="79"/>
      <c r="C545" s="37" t="s">
        <v>38</v>
      </c>
      <c r="D545" s="65" t="s">
        <v>52</v>
      </c>
      <c r="E545" s="39" t="s">
        <v>40</v>
      </c>
    </row>
    <row r="546" spans="1:5" ht="15" customHeight="1" x14ac:dyDescent="0.2">
      <c r="A546" s="127"/>
      <c r="B546" s="123"/>
      <c r="C546" s="102"/>
      <c r="D546" s="83" t="s">
        <v>94</v>
      </c>
      <c r="E546" s="133">
        <v>-98000</v>
      </c>
    </row>
    <row r="547" spans="1:5" ht="15" customHeight="1" x14ac:dyDescent="0.2">
      <c r="A547" s="127"/>
      <c r="B547" s="123"/>
      <c r="C547" s="102"/>
      <c r="D547" s="83" t="s">
        <v>53</v>
      </c>
      <c r="E547" s="133">
        <v>98000</v>
      </c>
    </row>
    <row r="548" spans="1:5" ht="15" customHeight="1" x14ac:dyDescent="0.2">
      <c r="A548" s="143"/>
      <c r="B548" s="143"/>
      <c r="C548" s="71" t="s">
        <v>42</v>
      </c>
      <c r="D548" s="72"/>
      <c r="E548" s="73">
        <f>SUM(E546:E547)</f>
        <v>0</v>
      </c>
    </row>
    <row r="549" spans="1:5" ht="15" customHeight="1" x14ac:dyDescent="0.2"/>
    <row r="550" spans="1:5" ht="15" customHeight="1" x14ac:dyDescent="0.2"/>
    <row r="551" spans="1:5" ht="15" customHeight="1" x14ac:dyDescent="0.25">
      <c r="A551" s="28" t="s">
        <v>135</v>
      </c>
    </row>
    <row r="552" spans="1:5" ht="15" customHeight="1" x14ac:dyDescent="0.2">
      <c r="A552" s="186" t="s">
        <v>136</v>
      </c>
      <c r="B552" s="186"/>
      <c r="C552" s="186"/>
      <c r="D552" s="186"/>
      <c r="E552" s="186"/>
    </row>
    <row r="553" spans="1:5" ht="15" customHeight="1" x14ac:dyDescent="0.2">
      <c r="A553" s="186"/>
      <c r="B553" s="186"/>
      <c r="C553" s="186"/>
      <c r="D553" s="186"/>
      <c r="E553" s="186"/>
    </row>
    <row r="554" spans="1:5" ht="15" customHeight="1" x14ac:dyDescent="0.2">
      <c r="A554" s="186"/>
      <c r="B554" s="186"/>
      <c r="C554" s="186"/>
      <c r="D554" s="186"/>
      <c r="E554" s="186"/>
    </row>
    <row r="555" spans="1:5" ht="15" customHeight="1" x14ac:dyDescent="0.2">
      <c r="A555" s="186" t="s">
        <v>137</v>
      </c>
      <c r="B555" s="186"/>
      <c r="C555" s="186"/>
      <c r="D555" s="186"/>
      <c r="E555" s="186"/>
    </row>
    <row r="556" spans="1:5" ht="15" customHeight="1" x14ac:dyDescent="0.2">
      <c r="A556" s="186"/>
      <c r="B556" s="186"/>
      <c r="C556" s="186"/>
      <c r="D556" s="186"/>
      <c r="E556" s="186"/>
    </row>
    <row r="557" spans="1:5" ht="15" customHeight="1" x14ac:dyDescent="0.2">
      <c r="A557" s="186"/>
      <c r="B557" s="186"/>
      <c r="C557" s="186"/>
      <c r="D557" s="186"/>
      <c r="E557" s="186"/>
    </row>
    <row r="558" spans="1:5" ht="15" customHeight="1" x14ac:dyDescent="0.2">
      <c r="A558" s="186"/>
      <c r="B558" s="186"/>
      <c r="C558" s="186"/>
      <c r="D558" s="186"/>
      <c r="E558" s="186"/>
    </row>
    <row r="559" spans="1:5" ht="15" customHeight="1" x14ac:dyDescent="0.2">
      <c r="A559" s="186"/>
      <c r="B559" s="186"/>
      <c r="C559" s="186"/>
      <c r="D559" s="186"/>
      <c r="E559" s="186"/>
    </row>
    <row r="560" spans="1:5" ht="15" customHeight="1" x14ac:dyDescent="0.2">
      <c r="A560" s="186"/>
      <c r="B560" s="186"/>
      <c r="C560" s="186"/>
      <c r="D560" s="186"/>
      <c r="E560" s="186"/>
    </row>
    <row r="561" spans="1:5" ht="15" customHeight="1" x14ac:dyDescent="0.25">
      <c r="A561" s="50"/>
    </row>
    <row r="562" spans="1:5" ht="15" customHeight="1" x14ac:dyDescent="0.25">
      <c r="A562" s="52" t="s">
        <v>17</v>
      </c>
      <c r="B562" s="53"/>
      <c r="C562" s="53"/>
      <c r="D562" s="53"/>
      <c r="E562" s="53"/>
    </row>
    <row r="563" spans="1:5" ht="15" customHeight="1" x14ac:dyDescent="0.2">
      <c r="A563" s="55" t="s">
        <v>47</v>
      </c>
      <c r="B563" s="53"/>
      <c r="C563" s="53"/>
      <c r="D563" s="53"/>
      <c r="E563" s="56" t="s">
        <v>48</v>
      </c>
    </row>
    <row r="564" spans="1:5" ht="15" customHeight="1" x14ac:dyDescent="0.25">
      <c r="A564" s="52"/>
      <c r="B564" s="54"/>
      <c r="C564" s="53"/>
      <c r="D564" s="53"/>
      <c r="E564" s="64"/>
    </row>
    <row r="565" spans="1:5" ht="15" customHeight="1" x14ac:dyDescent="0.2">
      <c r="A565" s="79"/>
      <c r="B565" s="79"/>
      <c r="C565" s="37" t="s">
        <v>38</v>
      </c>
      <c r="D565" s="65" t="s">
        <v>52</v>
      </c>
      <c r="E565" s="39" t="s">
        <v>40</v>
      </c>
    </row>
    <row r="566" spans="1:5" ht="15" customHeight="1" x14ac:dyDescent="0.2">
      <c r="A566" s="141"/>
      <c r="B566" s="123"/>
      <c r="C566" s="144">
        <v>6409</v>
      </c>
      <c r="D566" s="110" t="s">
        <v>75</v>
      </c>
      <c r="E566" s="145">
        <v>-9230000</v>
      </c>
    </row>
    <row r="567" spans="1:5" ht="15" customHeight="1" x14ac:dyDescent="0.2">
      <c r="A567" s="146"/>
      <c r="B567" s="124"/>
      <c r="C567" s="71" t="s">
        <v>42</v>
      </c>
      <c r="D567" s="72"/>
      <c r="E567" s="73">
        <f>SUM(E566:E566)</f>
        <v>-9230000</v>
      </c>
    </row>
    <row r="568" spans="1:5" ht="15" customHeight="1" x14ac:dyDescent="0.2">
      <c r="A568" s="146"/>
      <c r="B568" s="124"/>
      <c r="C568" s="120"/>
      <c r="D568" s="53"/>
      <c r="E568" s="121"/>
    </row>
    <row r="569" spans="1:5" ht="15" customHeight="1" x14ac:dyDescent="0.2">
      <c r="A569" s="146"/>
      <c r="B569" s="124"/>
      <c r="C569" s="120"/>
      <c r="D569" s="53"/>
      <c r="E569" s="121"/>
    </row>
    <row r="570" spans="1:5" ht="15" customHeight="1" x14ac:dyDescent="0.2">
      <c r="A570" s="146"/>
      <c r="B570" s="124"/>
      <c r="C570" s="120"/>
      <c r="D570" s="53"/>
      <c r="E570" s="121"/>
    </row>
    <row r="571" spans="1:5" ht="15" customHeight="1" x14ac:dyDescent="0.2">
      <c r="A571" s="146"/>
      <c r="B571" s="124"/>
      <c r="C571" s="120"/>
      <c r="D571" s="53"/>
      <c r="E571" s="121"/>
    </row>
    <row r="572" spans="1:5" ht="15" customHeight="1" x14ac:dyDescent="0.2">
      <c r="A572" s="146"/>
      <c r="B572" s="124"/>
      <c r="C572" s="120"/>
      <c r="D572" s="53"/>
      <c r="E572" s="121"/>
    </row>
    <row r="573" spans="1:5" ht="15" customHeight="1" x14ac:dyDescent="0.2">
      <c r="A573" s="146"/>
      <c r="B573" s="124"/>
      <c r="C573" s="120"/>
      <c r="D573" s="53"/>
      <c r="E573" s="121"/>
    </row>
    <row r="574" spans="1:5" ht="15" customHeight="1" x14ac:dyDescent="0.2">
      <c r="A574" s="146"/>
      <c r="B574" s="124"/>
      <c r="C574" s="120"/>
      <c r="D574" s="53"/>
      <c r="E574" s="121"/>
    </row>
    <row r="575" spans="1:5" ht="15" customHeight="1" x14ac:dyDescent="0.25">
      <c r="A575" s="52" t="s">
        <v>17</v>
      </c>
      <c r="B575" s="53"/>
      <c r="C575" s="53"/>
      <c r="D575" s="53"/>
      <c r="E575" s="54"/>
    </row>
    <row r="576" spans="1:5" ht="15" customHeight="1" x14ac:dyDescent="0.2">
      <c r="A576" s="55" t="s">
        <v>65</v>
      </c>
      <c r="B576" s="53"/>
      <c r="C576" s="53"/>
      <c r="D576" s="53"/>
      <c r="E576" s="56" t="s">
        <v>66</v>
      </c>
    </row>
    <row r="577" spans="1:5" ht="15" customHeight="1" x14ac:dyDescent="0.2">
      <c r="A577" s="55"/>
      <c r="B577" s="54"/>
      <c r="C577" s="53"/>
      <c r="D577" s="53"/>
      <c r="E577" s="64"/>
    </row>
    <row r="578" spans="1:5" ht="15" customHeight="1" x14ac:dyDescent="0.2">
      <c r="A578" s="79"/>
      <c r="B578" s="79"/>
      <c r="C578" s="37" t="s">
        <v>38</v>
      </c>
      <c r="D578" s="65" t="s">
        <v>52</v>
      </c>
      <c r="E578" s="39" t="s">
        <v>40</v>
      </c>
    </row>
    <row r="579" spans="1:5" ht="15" customHeight="1" x14ac:dyDescent="0.2">
      <c r="A579" s="141"/>
      <c r="B579" s="123"/>
      <c r="C579" s="102">
        <v>3429</v>
      </c>
      <c r="D579" s="110" t="s">
        <v>75</v>
      </c>
      <c r="E579" s="133">
        <v>300000</v>
      </c>
    </row>
    <row r="580" spans="1:5" ht="15" customHeight="1" x14ac:dyDescent="0.2">
      <c r="A580" s="101"/>
      <c r="B580" s="123"/>
      <c r="C580" s="117">
        <v>2143</v>
      </c>
      <c r="D580" s="110" t="s">
        <v>75</v>
      </c>
      <c r="E580" s="133">
        <v>500000</v>
      </c>
    </row>
    <row r="581" spans="1:5" ht="15" customHeight="1" x14ac:dyDescent="0.2">
      <c r="A581" s="141"/>
      <c r="B581" s="123"/>
      <c r="C581" s="117">
        <v>2143</v>
      </c>
      <c r="D581" s="83" t="s">
        <v>109</v>
      </c>
      <c r="E581" s="133">
        <v>900000</v>
      </c>
    </row>
    <row r="582" spans="1:5" ht="15" customHeight="1" x14ac:dyDescent="0.2">
      <c r="A582" s="143"/>
      <c r="B582" s="143"/>
      <c r="C582" s="71" t="s">
        <v>42</v>
      </c>
      <c r="D582" s="72"/>
      <c r="E582" s="73">
        <f>SUM(E579:E581)</f>
        <v>1700000</v>
      </c>
    </row>
    <row r="583" spans="1:5" ht="15" customHeight="1" x14ac:dyDescent="0.2">
      <c r="A583" s="146"/>
      <c r="B583" s="124"/>
      <c r="C583" s="120"/>
      <c r="D583" s="53"/>
      <c r="E583" s="121"/>
    </row>
    <row r="584" spans="1:5" ht="15" customHeight="1" x14ac:dyDescent="0.25">
      <c r="A584" s="30" t="s">
        <v>17</v>
      </c>
      <c r="B584" s="31"/>
      <c r="C584" s="31"/>
      <c r="D584" s="54"/>
      <c r="E584" s="54"/>
    </row>
    <row r="585" spans="1:5" ht="15" customHeight="1" x14ac:dyDescent="0.2">
      <c r="A585" s="32" t="s">
        <v>138</v>
      </c>
      <c r="B585" s="31"/>
      <c r="C585" s="31"/>
      <c r="D585" s="31"/>
      <c r="E585" s="33" t="s">
        <v>139</v>
      </c>
    </row>
    <row r="586" spans="1:5" ht="15" customHeight="1" x14ac:dyDescent="0.2"/>
    <row r="587" spans="1:5" ht="15" customHeight="1" x14ac:dyDescent="0.2">
      <c r="A587" s="79"/>
      <c r="B587" s="79"/>
      <c r="C587" s="37" t="s">
        <v>38</v>
      </c>
      <c r="D587" s="65" t="s">
        <v>52</v>
      </c>
      <c r="E587" s="39" t="s">
        <v>40</v>
      </c>
    </row>
    <row r="588" spans="1:5" ht="15" customHeight="1" x14ac:dyDescent="0.2">
      <c r="A588" s="101"/>
      <c r="B588" s="123"/>
      <c r="C588" s="102">
        <v>2141</v>
      </c>
      <c r="D588" s="110" t="s">
        <v>75</v>
      </c>
      <c r="E588" s="133">
        <v>200000</v>
      </c>
    </row>
    <row r="589" spans="1:5" ht="15" customHeight="1" x14ac:dyDescent="0.2">
      <c r="A589" s="143"/>
      <c r="B589" s="143"/>
      <c r="C589" s="71" t="s">
        <v>42</v>
      </c>
      <c r="D589" s="72"/>
      <c r="E589" s="73">
        <f>SUM(E588:E588)</f>
        <v>200000</v>
      </c>
    </row>
    <row r="590" spans="1:5" ht="15" customHeight="1" x14ac:dyDescent="0.2">
      <c r="A590" s="146"/>
      <c r="B590" s="124"/>
      <c r="C590" s="120"/>
      <c r="D590" s="53"/>
      <c r="E590" s="121"/>
    </row>
    <row r="591" spans="1:5" ht="15" customHeight="1" x14ac:dyDescent="0.25">
      <c r="A591" s="52" t="s">
        <v>17</v>
      </c>
      <c r="B591" s="53"/>
      <c r="C591" s="53"/>
      <c r="D591" s="53"/>
      <c r="E591" s="54"/>
    </row>
    <row r="592" spans="1:5" ht="15" customHeight="1" x14ac:dyDescent="0.2">
      <c r="A592" s="32" t="s">
        <v>34</v>
      </c>
      <c r="B592" s="31"/>
      <c r="C592" s="31"/>
      <c r="D592" s="31"/>
      <c r="E592" s="33" t="s">
        <v>35</v>
      </c>
    </row>
    <row r="593" spans="1:7" ht="15" customHeight="1" x14ac:dyDescent="0.2">
      <c r="A593" s="55"/>
      <c r="B593" s="54"/>
      <c r="C593" s="53"/>
      <c r="D593" s="53"/>
      <c r="E593" s="64"/>
    </row>
    <row r="594" spans="1:7" ht="15" customHeight="1" x14ac:dyDescent="0.2">
      <c r="A594" s="79"/>
      <c r="B594" s="79"/>
      <c r="C594" s="37" t="s">
        <v>38</v>
      </c>
      <c r="D594" s="65" t="s">
        <v>52</v>
      </c>
      <c r="E594" s="39" t="s">
        <v>40</v>
      </c>
    </row>
    <row r="595" spans="1:7" ht="15" customHeight="1" x14ac:dyDescent="0.2">
      <c r="A595" s="141"/>
      <c r="B595" s="123"/>
      <c r="C595" s="102">
        <v>3299</v>
      </c>
      <c r="D595" s="110" t="s">
        <v>75</v>
      </c>
      <c r="E595" s="147">
        <v>100000</v>
      </c>
      <c r="G595" s="148">
        <f>SUM(E582,E589,E600)</f>
        <v>9230000</v>
      </c>
    </row>
    <row r="596" spans="1:7" ht="15" customHeight="1" x14ac:dyDescent="0.2">
      <c r="A596" s="141"/>
      <c r="B596" s="123"/>
      <c r="C596" s="102">
        <v>3419</v>
      </c>
      <c r="D596" s="110" t="s">
        <v>75</v>
      </c>
      <c r="E596" s="147">
        <v>6080000</v>
      </c>
    </row>
    <row r="597" spans="1:7" ht="15" customHeight="1" x14ac:dyDescent="0.2">
      <c r="A597" s="141"/>
      <c r="B597" s="123"/>
      <c r="C597" s="102">
        <v>3419</v>
      </c>
      <c r="D597" s="83" t="s">
        <v>125</v>
      </c>
      <c r="E597" s="147">
        <v>100000</v>
      </c>
    </row>
    <row r="598" spans="1:7" ht="15" customHeight="1" x14ac:dyDescent="0.2">
      <c r="A598" s="141"/>
      <c r="B598" s="123"/>
      <c r="C598" s="102">
        <v>3419</v>
      </c>
      <c r="D598" s="83" t="s">
        <v>109</v>
      </c>
      <c r="E598" s="147">
        <v>900000</v>
      </c>
    </row>
    <row r="599" spans="1:7" ht="15" customHeight="1" x14ac:dyDescent="0.2">
      <c r="A599" s="141"/>
      <c r="B599" s="123"/>
      <c r="C599" s="102">
        <v>3429</v>
      </c>
      <c r="D599" s="110" t="s">
        <v>75</v>
      </c>
      <c r="E599" s="147">
        <v>150000</v>
      </c>
    </row>
    <row r="600" spans="1:7" ht="15" customHeight="1" x14ac:dyDescent="0.2">
      <c r="A600" s="143"/>
      <c r="B600" s="143"/>
      <c r="C600" s="71" t="s">
        <v>42</v>
      </c>
      <c r="D600" s="72"/>
      <c r="E600" s="73">
        <f>SUM(E595:E599)</f>
        <v>7330000</v>
      </c>
    </row>
    <row r="601" spans="1:7" ht="15" customHeight="1" x14ac:dyDescent="0.2"/>
    <row r="602" spans="1:7" ht="15" customHeight="1" x14ac:dyDescent="0.2"/>
    <row r="603" spans="1:7" ht="15" customHeight="1" x14ac:dyDescent="0.25">
      <c r="A603" s="28" t="s">
        <v>140</v>
      </c>
      <c r="B603" s="54"/>
      <c r="C603" s="54"/>
      <c r="D603" s="54"/>
      <c r="E603" s="54"/>
    </row>
    <row r="604" spans="1:7" ht="15" customHeight="1" x14ac:dyDescent="0.2">
      <c r="A604" s="184" t="s">
        <v>31</v>
      </c>
      <c r="B604" s="184"/>
      <c r="C604" s="184"/>
      <c r="D604" s="184"/>
      <c r="E604" s="184"/>
    </row>
    <row r="605" spans="1:7" ht="15" customHeight="1" x14ac:dyDescent="0.2">
      <c r="A605" s="184" t="s">
        <v>32</v>
      </c>
      <c r="B605" s="184"/>
      <c r="C605" s="184"/>
      <c r="D605" s="184"/>
      <c r="E605" s="184"/>
    </row>
    <row r="606" spans="1:7" ht="15" customHeight="1" x14ac:dyDescent="0.2">
      <c r="A606" s="185" t="s">
        <v>141</v>
      </c>
      <c r="B606" s="185"/>
      <c r="C606" s="185"/>
      <c r="D606" s="185"/>
      <c r="E606" s="185"/>
    </row>
    <row r="607" spans="1:7" ht="15" customHeight="1" x14ac:dyDescent="0.2">
      <c r="A607" s="185"/>
      <c r="B607" s="185"/>
      <c r="C607" s="185"/>
      <c r="D607" s="185"/>
      <c r="E607" s="185"/>
    </row>
    <row r="608" spans="1:7" ht="15" customHeight="1" x14ac:dyDescent="0.2">
      <c r="A608" s="185"/>
      <c r="B608" s="185"/>
      <c r="C608" s="185"/>
      <c r="D608" s="185"/>
      <c r="E608" s="185"/>
    </row>
    <row r="609" spans="1:5" ht="15" customHeight="1" x14ac:dyDescent="0.2">
      <c r="A609" s="185"/>
      <c r="B609" s="185"/>
      <c r="C609" s="185"/>
      <c r="D609" s="185"/>
      <c r="E609" s="185"/>
    </row>
    <row r="610" spans="1:5" ht="15" customHeight="1" x14ac:dyDescent="0.2">
      <c r="A610" s="185"/>
      <c r="B610" s="185"/>
      <c r="C610" s="185"/>
      <c r="D610" s="185"/>
      <c r="E610" s="185"/>
    </row>
    <row r="611" spans="1:5" ht="15" customHeight="1" x14ac:dyDescent="0.2">
      <c r="A611" s="29"/>
      <c r="B611" s="29"/>
      <c r="C611" s="29"/>
      <c r="D611" s="29"/>
      <c r="E611" s="29"/>
    </row>
    <row r="612" spans="1:5" ht="15" customHeight="1" x14ac:dyDescent="0.25">
      <c r="A612" s="30" t="s">
        <v>1</v>
      </c>
      <c r="B612" s="31"/>
      <c r="C612" s="31"/>
      <c r="D612" s="31"/>
      <c r="E612" s="31"/>
    </row>
    <row r="613" spans="1:5" ht="15" customHeight="1" x14ac:dyDescent="0.2">
      <c r="A613" s="32" t="s">
        <v>34</v>
      </c>
      <c r="B613" s="31"/>
      <c r="C613" s="31"/>
      <c r="D613" s="31"/>
      <c r="E613" s="33" t="s">
        <v>35</v>
      </c>
    </row>
    <row r="614" spans="1:5" ht="15" customHeight="1" x14ac:dyDescent="0.25">
      <c r="A614" s="34"/>
      <c r="B614" s="30"/>
      <c r="C614" s="31"/>
      <c r="D614" s="31"/>
      <c r="E614" s="35"/>
    </row>
    <row r="615" spans="1:5" ht="15" customHeight="1" x14ac:dyDescent="0.2">
      <c r="B615" s="36" t="s">
        <v>36</v>
      </c>
      <c r="C615" s="36" t="s">
        <v>38</v>
      </c>
      <c r="D615" s="38" t="s">
        <v>39</v>
      </c>
      <c r="E615" s="36" t="s">
        <v>40</v>
      </c>
    </row>
    <row r="616" spans="1:5" ht="15" customHeight="1" x14ac:dyDescent="0.2">
      <c r="B616" s="40">
        <v>33457</v>
      </c>
      <c r="C616" s="42"/>
      <c r="D616" s="43" t="s">
        <v>41</v>
      </c>
      <c r="E616" s="44">
        <v>8087123</v>
      </c>
    </row>
    <row r="617" spans="1:5" ht="15" customHeight="1" x14ac:dyDescent="0.2">
      <c r="B617" s="45"/>
      <c r="C617" s="47" t="s">
        <v>42</v>
      </c>
      <c r="D617" s="48"/>
      <c r="E617" s="49">
        <f>SUM(E616:E616)</f>
        <v>8087123</v>
      </c>
    </row>
    <row r="618" spans="1:5" ht="15" customHeight="1" x14ac:dyDescent="0.25">
      <c r="A618" s="50"/>
      <c r="B618" s="51"/>
      <c r="C618" s="51"/>
      <c r="D618" s="51"/>
      <c r="E618" s="51"/>
    </row>
    <row r="619" spans="1:5" ht="15" customHeight="1" x14ac:dyDescent="0.25">
      <c r="A619" s="30" t="s">
        <v>17</v>
      </c>
      <c r="B619" s="31"/>
      <c r="C619" s="31"/>
      <c r="D619" s="31"/>
      <c r="E619" s="34"/>
    </row>
    <row r="620" spans="1:5" ht="15" customHeight="1" x14ac:dyDescent="0.2">
      <c r="A620" s="32" t="s">
        <v>34</v>
      </c>
      <c r="B620" s="31"/>
      <c r="C620" s="31"/>
      <c r="D620" s="31"/>
      <c r="E620" s="33" t="s">
        <v>35</v>
      </c>
    </row>
    <row r="621" spans="1:5" ht="15" customHeight="1" x14ac:dyDescent="0.2"/>
    <row r="622" spans="1:5" ht="15" customHeight="1" x14ac:dyDescent="0.2">
      <c r="A622" s="57" t="s">
        <v>43</v>
      </c>
      <c r="E622" s="58">
        <v>8087123</v>
      </c>
    </row>
    <row r="623" spans="1:5" ht="15" customHeight="1" x14ac:dyDescent="0.2"/>
    <row r="624" spans="1:5"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sheetData>
  <mergeCells count="60">
    <mergeCell ref="A606:E610"/>
    <mergeCell ref="A474:E478"/>
    <mergeCell ref="A490:E491"/>
    <mergeCell ref="A492:E496"/>
    <mergeCell ref="A514:E515"/>
    <mergeCell ref="A516:E521"/>
    <mergeCell ref="A534:E535"/>
    <mergeCell ref="A536:E540"/>
    <mergeCell ref="A552:E554"/>
    <mergeCell ref="A555:E560"/>
    <mergeCell ref="A604:E604"/>
    <mergeCell ref="A605:E605"/>
    <mergeCell ref="A472:E473"/>
    <mergeCell ref="A340:E346"/>
    <mergeCell ref="A358:E359"/>
    <mergeCell ref="A360:E365"/>
    <mergeCell ref="A382:E383"/>
    <mergeCell ref="A384:E389"/>
    <mergeCell ref="A401:E402"/>
    <mergeCell ref="A403:E408"/>
    <mergeCell ref="A428:E429"/>
    <mergeCell ref="A430:E435"/>
    <mergeCell ref="A448:E449"/>
    <mergeCell ref="A450:E455"/>
    <mergeCell ref="A338:E339"/>
    <mergeCell ref="A200:E200"/>
    <mergeCell ref="A201:E201"/>
    <mergeCell ref="A202:E208"/>
    <mergeCell ref="A228:E229"/>
    <mergeCell ref="A230:E236"/>
    <mergeCell ref="A263:E264"/>
    <mergeCell ref="A265:E272"/>
    <mergeCell ref="A290:E291"/>
    <mergeCell ref="A292:E296"/>
    <mergeCell ref="A314:E315"/>
    <mergeCell ref="A316:E320"/>
    <mergeCell ref="A177:E182"/>
    <mergeCell ref="A106:E106"/>
    <mergeCell ref="A107:E107"/>
    <mergeCell ref="A108:E111"/>
    <mergeCell ref="A127:E127"/>
    <mergeCell ref="A128:E128"/>
    <mergeCell ref="A129:E132"/>
    <mergeCell ref="A150:E150"/>
    <mergeCell ref="A151:E151"/>
    <mergeCell ref="A152:E156"/>
    <mergeCell ref="A175:E175"/>
    <mergeCell ref="A176:E176"/>
    <mergeCell ref="A82:E87"/>
    <mergeCell ref="A2:E2"/>
    <mergeCell ref="A3:E3"/>
    <mergeCell ref="A4:E7"/>
    <mergeCell ref="A25:E25"/>
    <mergeCell ref="A26:E26"/>
    <mergeCell ref="A27:E32"/>
    <mergeCell ref="A55:E55"/>
    <mergeCell ref="A56:E56"/>
    <mergeCell ref="A57:E62"/>
    <mergeCell ref="A80:E80"/>
    <mergeCell ref="A81:E81"/>
  </mergeCells>
  <pageMargins left="0.98425196850393704" right="0.98425196850393704" top="0.98425196850393704" bottom="0.98425196850393704" header="0.51181102362204722" footer="0.51181102362204722"/>
  <pageSetup paperSize="9" scale="92" firstPageNumber="3" orientation="portrait" r:id="rId1"/>
  <headerFooter alignWithMargins="0">
    <oddHeader>&amp;C&amp;"Arial,Kurzíva"Příloha č. 2: Rozpočtové změny č. 72/13 - 96/13 schválené Radou Olomouckého kraje 7.3.2013</oddHeader>
    <oddFooter xml:space="preserve">&amp;L&amp;"Arial,Kurzíva"Zastupitelstvo OK 26.4.2013
5.1. - Rozpočet Olomouckého kraje 2013 - rozpočtové změny 
Příloha č. 2: Rozpočtové změny č. 72/13 - 96/13 schválené Radou Olomouckého kraje 7.3.2013&amp;R&amp;"Arial,Kurzíva"Strana &amp;P (celkem 46)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90"/>
  <sheetViews>
    <sheetView showGridLines="0" zoomScale="92" zoomScaleNormal="92" zoomScaleSheet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 min="7" max="7" width="14" bestFit="1" customWidth="1"/>
  </cols>
  <sheetData>
    <row r="1" spans="1:5" ht="15" customHeight="1" x14ac:dyDescent="0.25">
      <c r="A1" s="28" t="s">
        <v>142</v>
      </c>
    </row>
    <row r="2" spans="1:5" ht="15" customHeight="1" x14ac:dyDescent="0.2">
      <c r="A2" s="184" t="s">
        <v>31</v>
      </c>
      <c r="B2" s="184"/>
      <c r="C2" s="184"/>
      <c r="D2" s="184"/>
      <c r="E2" s="184"/>
    </row>
    <row r="3" spans="1:5" ht="15" customHeight="1" x14ac:dyDescent="0.2">
      <c r="A3" s="184" t="s">
        <v>32</v>
      </c>
      <c r="B3" s="184"/>
      <c r="C3" s="184"/>
      <c r="D3" s="184"/>
      <c r="E3" s="184"/>
    </row>
    <row r="4" spans="1:5" ht="15" customHeight="1" x14ac:dyDescent="0.2">
      <c r="A4" s="185" t="s">
        <v>143</v>
      </c>
      <c r="B4" s="185"/>
      <c r="C4" s="185"/>
      <c r="D4" s="185"/>
      <c r="E4" s="185"/>
    </row>
    <row r="5" spans="1:5" ht="15" customHeight="1" x14ac:dyDescent="0.2">
      <c r="A5" s="185"/>
      <c r="B5" s="185"/>
      <c r="C5" s="185"/>
      <c r="D5" s="185"/>
      <c r="E5" s="185"/>
    </row>
    <row r="6" spans="1:5" ht="15" customHeight="1" x14ac:dyDescent="0.2">
      <c r="A6" s="185"/>
      <c r="B6" s="185"/>
      <c r="C6" s="185"/>
      <c r="D6" s="185"/>
      <c r="E6" s="185"/>
    </row>
    <row r="7" spans="1:5" ht="15" customHeight="1" x14ac:dyDescent="0.2">
      <c r="A7" s="185"/>
      <c r="B7" s="185"/>
      <c r="C7" s="185"/>
      <c r="D7" s="185"/>
      <c r="E7" s="185"/>
    </row>
    <row r="8" spans="1:5" ht="15" customHeight="1" x14ac:dyDescent="0.2">
      <c r="A8" s="185"/>
      <c r="B8" s="185"/>
      <c r="C8" s="185"/>
      <c r="D8" s="185"/>
      <c r="E8" s="185"/>
    </row>
    <row r="9" spans="1:5" ht="15" customHeight="1" x14ac:dyDescent="0.2">
      <c r="A9" s="29"/>
      <c r="B9" s="29"/>
      <c r="C9" s="29"/>
      <c r="D9" s="29"/>
      <c r="E9" s="29"/>
    </row>
    <row r="10" spans="1:5" ht="15" customHeight="1" x14ac:dyDescent="0.25">
      <c r="A10" s="30" t="s">
        <v>1</v>
      </c>
      <c r="B10" s="31"/>
      <c r="C10" s="31"/>
      <c r="D10" s="31"/>
      <c r="E10" s="31"/>
    </row>
    <row r="11" spans="1:5" ht="15" customHeight="1" x14ac:dyDescent="0.2">
      <c r="A11" s="32" t="s">
        <v>34</v>
      </c>
      <c r="B11" s="31"/>
      <c r="C11" s="31"/>
      <c r="D11" s="31"/>
      <c r="E11" s="33" t="s">
        <v>35</v>
      </c>
    </row>
    <row r="12" spans="1:5" ht="15" customHeight="1" x14ac:dyDescent="0.25">
      <c r="A12" s="34"/>
      <c r="B12" s="30"/>
      <c r="C12" s="31"/>
      <c r="D12" s="31"/>
      <c r="E12" s="35"/>
    </row>
    <row r="13" spans="1:5" ht="15" customHeight="1" x14ac:dyDescent="0.2">
      <c r="B13" s="36" t="s">
        <v>36</v>
      </c>
      <c r="C13" s="36" t="s">
        <v>38</v>
      </c>
      <c r="D13" s="38" t="s">
        <v>39</v>
      </c>
      <c r="E13" s="36" t="s">
        <v>40</v>
      </c>
    </row>
    <row r="14" spans="1:5" ht="15" customHeight="1" x14ac:dyDescent="0.2">
      <c r="B14" s="40">
        <v>33435</v>
      </c>
      <c r="C14" s="42"/>
      <c r="D14" s="43" t="s">
        <v>41</v>
      </c>
      <c r="E14" s="44">
        <v>28708</v>
      </c>
    </row>
    <row r="15" spans="1:5" ht="15" customHeight="1" x14ac:dyDescent="0.2">
      <c r="B15" s="45"/>
      <c r="C15" s="47" t="s">
        <v>42</v>
      </c>
      <c r="D15" s="48"/>
      <c r="E15" s="49">
        <f>SUM(E14:E14)</f>
        <v>28708</v>
      </c>
    </row>
    <row r="16" spans="1:5" ht="15" customHeight="1" x14ac:dyDescent="0.25">
      <c r="A16" s="50"/>
      <c r="B16" s="51"/>
      <c r="C16" s="51"/>
      <c r="D16" s="51"/>
      <c r="E16" s="51"/>
    </row>
    <row r="17" spans="1:5" ht="15" customHeight="1" x14ac:dyDescent="0.25">
      <c r="A17" s="30" t="s">
        <v>17</v>
      </c>
      <c r="B17" s="31"/>
      <c r="C17" s="31"/>
      <c r="D17" s="31"/>
      <c r="E17" s="34"/>
    </row>
    <row r="18" spans="1:5" ht="15" customHeight="1" x14ac:dyDescent="0.2">
      <c r="A18" s="32" t="s">
        <v>34</v>
      </c>
      <c r="B18" s="31"/>
      <c r="C18" s="31"/>
      <c r="D18" s="31"/>
      <c r="E18" s="33" t="s">
        <v>35</v>
      </c>
    </row>
    <row r="19" spans="1:5" ht="15" customHeight="1" x14ac:dyDescent="0.2">
      <c r="A19" s="34"/>
      <c r="B19" s="107"/>
      <c r="C19" s="31"/>
      <c r="D19" s="51"/>
      <c r="E19" s="93"/>
    </row>
    <row r="20" spans="1:5" ht="15" customHeight="1" x14ac:dyDescent="0.2">
      <c r="B20" s="108"/>
      <c r="C20" s="36" t="s">
        <v>38</v>
      </c>
      <c r="D20" s="80" t="s">
        <v>52</v>
      </c>
      <c r="E20" s="36" t="s">
        <v>40</v>
      </c>
    </row>
    <row r="21" spans="1:5" ht="15" customHeight="1" x14ac:dyDescent="0.2">
      <c r="B21" s="101"/>
      <c r="C21" s="109">
        <v>3113</v>
      </c>
      <c r="D21" s="110" t="s">
        <v>75</v>
      </c>
      <c r="E21" s="111">
        <v>28708</v>
      </c>
    </row>
    <row r="22" spans="1:5" ht="15" customHeight="1" x14ac:dyDescent="0.2">
      <c r="B22" s="104"/>
      <c r="C22" s="47" t="s">
        <v>42</v>
      </c>
      <c r="D22" s="98"/>
      <c r="E22" s="99">
        <f>SUM(E21:E21)</f>
        <v>28708</v>
      </c>
    </row>
    <row r="23" spans="1:5" ht="15" customHeight="1" x14ac:dyDescent="0.2"/>
    <row r="24" spans="1:5" ht="15" customHeight="1" x14ac:dyDescent="0.2"/>
    <row r="25" spans="1:5" ht="15" customHeight="1" x14ac:dyDescent="0.25">
      <c r="A25" s="28" t="s">
        <v>144</v>
      </c>
    </row>
    <row r="26" spans="1:5" ht="15" customHeight="1" x14ac:dyDescent="0.2">
      <c r="A26" s="184" t="s">
        <v>31</v>
      </c>
      <c r="B26" s="184"/>
      <c r="C26" s="184"/>
      <c r="D26" s="184"/>
      <c r="E26" s="184"/>
    </row>
    <row r="27" spans="1:5" ht="15" customHeight="1" x14ac:dyDescent="0.2">
      <c r="A27" s="184" t="s">
        <v>45</v>
      </c>
      <c r="B27" s="184"/>
      <c r="C27" s="184"/>
      <c r="D27" s="184"/>
      <c r="E27" s="184"/>
    </row>
    <row r="28" spans="1:5" ht="15" customHeight="1" x14ac:dyDescent="0.2">
      <c r="A28" s="186" t="s">
        <v>145</v>
      </c>
      <c r="B28" s="186"/>
      <c r="C28" s="186"/>
      <c r="D28" s="186"/>
      <c r="E28" s="186"/>
    </row>
    <row r="29" spans="1:5" ht="15" customHeight="1" x14ac:dyDescent="0.2">
      <c r="A29" s="186"/>
      <c r="B29" s="186"/>
      <c r="C29" s="186"/>
      <c r="D29" s="186"/>
      <c r="E29" s="186"/>
    </row>
    <row r="30" spans="1:5" ht="15" customHeight="1" x14ac:dyDescent="0.2">
      <c r="A30" s="186"/>
      <c r="B30" s="186"/>
      <c r="C30" s="186"/>
      <c r="D30" s="186"/>
      <c r="E30" s="186"/>
    </row>
    <row r="31" spans="1:5" ht="15" customHeight="1" x14ac:dyDescent="0.2">
      <c r="A31" s="186"/>
      <c r="B31" s="186"/>
      <c r="C31" s="186"/>
      <c r="D31" s="186"/>
      <c r="E31" s="186"/>
    </row>
    <row r="32" spans="1:5" ht="15" customHeight="1" x14ac:dyDescent="0.2">
      <c r="A32" s="186"/>
      <c r="B32" s="186"/>
      <c r="C32" s="186"/>
      <c r="D32" s="186"/>
      <c r="E32" s="186"/>
    </row>
    <row r="33" spans="1:5" ht="15" customHeight="1" x14ac:dyDescent="0.2">
      <c r="A33" s="186"/>
      <c r="B33" s="186"/>
      <c r="C33" s="186"/>
      <c r="D33" s="186"/>
      <c r="E33" s="186"/>
    </row>
    <row r="34" spans="1:5" ht="15" customHeight="1" x14ac:dyDescent="0.2">
      <c r="A34" s="60"/>
      <c r="B34" s="60"/>
      <c r="C34" s="60"/>
      <c r="D34" s="60"/>
      <c r="E34" s="60"/>
    </row>
    <row r="35" spans="1:5" ht="15" customHeight="1" x14ac:dyDescent="0.25">
      <c r="A35" s="52" t="s">
        <v>1</v>
      </c>
      <c r="B35" s="53"/>
      <c r="C35" s="53"/>
      <c r="D35" s="53"/>
      <c r="E35" s="53"/>
    </row>
    <row r="36" spans="1:5" ht="15" customHeight="1" x14ac:dyDescent="0.2">
      <c r="A36" s="55" t="s">
        <v>47</v>
      </c>
      <c r="B36" s="53"/>
      <c r="C36" s="53"/>
      <c r="D36" s="53"/>
      <c r="E36" s="56" t="s">
        <v>48</v>
      </c>
    </row>
    <row r="37" spans="1:5" ht="15" customHeight="1" x14ac:dyDescent="0.25">
      <c r="B37" s="52"/>
      <c r="C37" s="53"/>
      <c r="D37" s="53"/>
      <c r="E37" s="64"/>
    </row>
    <row r="38" spans="1:5" ht="15" customHeight="1" x14ac:dyDescent="0.2">
      <c r="B38" s="37" t="s">
        <v>36</v>
      </c>
      <c r="C38" s="37" t="s">
        <v>38</v>
      </c>
      <c r="D38" s="65" t="s">
        <v>39</v>
      </c>
      <c r="E38" s="39" t="s">
        <v>40</v>
      </c>
    </row>
    <row r="39" spans="1:5" ht="15" customHeight="1" x14ac:dyDescent="0.2">
      <c r="B39" s="66">
        <v>98335</v>
      </c>
      <c r="C39" s="113"/>
      <c r="D39" s="68" t="s">
        <v>49</v>
      </c>
      <c r="E39" s="69">
        <v>508946</v>
      </c>
    </row>
    <row r="40" spans="1:5" ht="15" customHeight="1" x14ac:dyDescent="0.2">
      <c r="B40" s="70"/>
      <c r="C40" s="71" t="s">
        <v>42</v>
      </c>
      <c r="D40" s="72"/>
      <c r="E40" s="73">
        <f>SUM(E39:E39)</f>
        <v>508946</v>
      </c>
    </row>
    <row r="41" spans="1:5" ht="15" customHeight="1" x14ac:dyDescent="0.2">
      <c r="A41" s="54"/>
      <c r="B41" s="54"/>
      <c r="C41" s="54"/>
      <c r="D41" s="54"/>
      <c r="E41" s="54"/>
    </row>
    <row r="42" spans="1:5" ht="15" customHeight="1" x14ac:dyDescent="0.25">
      <c r="A42" s="52" t="s">
        <v>17</v>
      </c>
      <c r="B42" s="53"/>
      <c r="C42" s="53"/>
      <c r="D42" s="53"/>
      <c r="E42" s="54"/>
    </row>
    <row r="43" spans="1:5" ht="15" customHeight="1" x14ac:dyDescent="0.2">
      <c r="A43" s="55" t="s">
        <v>50</v>
      </c>
      <c r="E43" t="s">
        <v>51</v>
      </c>
    </row>
    <row r="44" spans="1:5" ht="15" customHeight="1" x14ac:dyDescent="0.2">
      <c r="A44" s="54"/>
      <c r="B44" s="100"/>
      <c r="C44" s="53"/>
      <c r="E44" s="78"/>
    </row>
    <row r="45" spans="1:5" ht="15" customHeight="1" x14ac:dyDescent="0.2">
      <c r="A45" s="79"/>
      <c r="B45" s="108"/>
      <c r="C45" s="37" t="s">
        <v>38</v>
      </c>
      <c r="D45" s="80" t="s">
        <v>52</v>
      </c>
      <c r="E45" s="39" t="s">
        <v>40</v>
      </c>
    </row>
    <row r="46" spans="1:5" ht="15" customHeight="1" x14ac:dyDescent="0.2">
      <c r="A46" s="132"/>
      <c r="B46" s="116"/>
      <c r="C46" s="117">
        <v>3599</v>
      </c>
      <c r="D46" s="83" t="s">
        <v>53</v>
      </c>
      <c r="E46" s="69">
        <v>508946</v>
      </c>
    </row>
    <row r="47" spans="1:5" ht="15" customHeight="1" x14ac:dyDescent="0.2">
      <c r="A47" s="149"/>
      <c r="B47" s="116"/>
      <c r="C47" s="71" t="s">
        <v>42</v>
      </c>
      <c r="D47" s="84"/>
      <c r="E47" s="85">
        <f>SUM(E46:E46)</f>
        <v>508946</v>
      </c>
    </row>
    <row r="48" spans="1:5" ht="15" customHeight="1" x14ac:dyDescent="0.2"/>
    <row r="49" spans="1:5" ht="15" customHeight="1" x14ac:dyDescent="0.2"/>
    <row r="50" spans="1:5" ht="15" customHeight="1" x14ac:dyDescent="0.2"/>
    <row r="51" spans="1:5" ht="15" customHeight="1" x14ac:dyDescent="0.2"/>
    <row r="52" spans="1:5" ht="15" customHeight="1" x14ac:dyDescent="0.2"/>
    <row r="53" spans="1:5" ht="15" customHeight="1" x14ac:dyDescent="0.2"/>
    <row r="54" spans="1:5" ht="15" customHeight="1" x14ac:dyDescent="0.25">
      <c r="A54" s="28" t="s">
        <v>146</v>
      </c>
    </row>
    <row r="55" spans="1:5" ht="15" customHeight="1" x14ac:dyDescent="0.2">
      <c r="A55" s="184" t="s">
        <v>31</v>
      </c>
      <c r="B55" s="184"/>
      <c r="C55" s="184"/>
      <c r="D55" s="184"/>
      <c r="E55" s="184"/>
    </row>
    <row r="56" spans="1:5" ht="15" customHeight="1" x14ac:dyDescent="0.2">
      <c r="A56" s="184" t="s">
        <v>45</v>
      </c>
      <c r="B56" s="184"/>
      <c r="C56" s="184"/>
      <c r="D56" s="184"/>
      <c r="E56" s="184"/>
    </row>
    <row r="57" spans="1:5" ht="15" customHeight="1" x14ac:dyDescent="0.2">
      <c r="A57" s="185" t="s">
        <v>147</v>
      </c>
      <c r="B57" s="185"/>
      <c r="C57" s="185"/>
      <c r="D57" s="185"/>
      <c r="E57" s="185"/>
    </row>
    <row r="58" spans="1:5" ht="15" customHeight="1" x14ac:dyDescent="0.2">
      <c r="A58" s="185"/>
      <c r="B58" s="185"/>
      <c r="C58" s="185"/>
      <c r="D58" s="185"/>
      <c r="E58" s="185"/>
    </row>
    <row r="59" spans="1:5" ht="15" customHeight="1" x14ac:dyDescent="0.2">
      <c r="A59" s="185"/>
      <c r="B59" s="185"/>
      <c r="C59" s="185"/>
      <c r="D59" s="185"/>
      <c r="E59" s="185"/>
    </row>
    <row r="60" spans="1:5" ht="15" customHeight="1" x14ac:dyDescent="0.2">
      <c r="A60" s="185"/>
      <c r="B60" s="185"/>
      <c r="C60" s="185"/>
      <c r="D60" s="185"/>
      <c r="E60" s="185"/>
    </row>
    <row r="61" spans="1:5" ht="15" customHeight="1" x14ac:dyDescent="0.2">
      <c r="A61" s="185"/>
      <c r="B61" s="185"/>
      <c r="C61" s="185"/>
      <c r="D61" s="185"/>
      <c r="E61" s="185"/>
    </row>
    <row r="62" spans="1:5" ht="15" customHeight="1" x14ac:dyDescent="0.2">
      <c r="A62" s="134"/>
      <c r="B62" s="134"/>
      <c r="C62" s="134"/>
      <c r="D62" s="134"/>
      <c r="E62" s="134"/>
    </row>
    <row r="63" spans="1:5" ht="15" customHeight="1" x14ac:dyDescent="0.25">
      <c r="A63" s="30" t="s">
        <v>1</v>
      </c>
      <c r="B63" s="31"/>
      <c r="C63" s="31"/>
      <c r="D63" s="31"/>
      <c r="E63" s="31"/>
    </row>
    <row r="64" spans="1:5" ht="15" customHeight="1" x14ac:dyDescent="0.2">
      <c r="A64" s="55" t="s">
        <v>47</v>
      </c>
      <c r="B64" s="31"/>
      <c r="C64" s="31"/>
      <c r="D64" s="31"/>
      <c r="E64" s="33" t="s">
        <v>48</v>
      </c>
    </row>
    <row r="65" spans="1:5" ht="15" customHeight="1" x14ac:dyDescent="0.25">
      <c r="A65" s="54"/>
      <c r="B65" s="52"/>
      <c r="C65" s="53"/>
      <c r="D65" s="53"/>
      <c r="E65" s="64"/>
    </row>
    <row r="66" spans="1:5" ht="15" customHeight="1" x14ac:dyDescent="0.2">
      <c r="B66" s="37" t="s">
        <v>36</v>
      </c>
      <c r="C66" s="37" t="s">
        <v>38</v>
      </c>
      <c r="D66" s="65" t="s">
        <v>39</v>
      </c>
      <c r="E66" s="39" t="s">
        <v>40</v>
      </c>
    </row>
    <row r="67" spans="1:5" ht="15" customHeight="1" x14ac:dyDescent="0.2">
      <c r="B67" s="150">
        <v>98278</v>
      </c>
      <c r="C67" s="42"/>
      <c r="D67" s="43" t="s">
        <v>148</v>
      </c>
      <c r="E67" s="44">
        <v>1546034</v>
      </c>
    </row>
    <row r="68" spans="1:5" ht="15" customHeight="1" x14ac:dyDescent="0.2">
      <c r="B68" s="114"/>
      <c r="C68" s="71" t="s">
        <v>42</v>
      </c>
      <c r="D68" s="72"/>
      <c r="E68" s="73">
        <f>SUM(E67:E67)</f>
        <v>1546034</v>
      </c>
    </row>
    <row r="69" spans="1:5" ht="15" customHeight="1" x14ac:dyDescent="0.25">
      <c r="A69" s="50"/>
      <c r="B69" s="51"/>
      <c r="C69" s="51"/>
      <c r="D69" s="51"/>
      <c r="E69" s="51"/>
    </row>
    <row r="70" spans="1:5" ht="15" customHeight="1" x14ac:dyDescent="0.25">
      <c r="A70" s="30" t="s">
        <v>17</v>
      </c>
      <c r="B70" s="31"/>
      <c r="C70" s="31"/>
    </row>
    <row r="71" spans="1:5" ht="15" customHeight="1" x14ac:dyDescent="0.2">
      <c r="A71" s="55" t="s">
        <v>149</v>
      </c>
      <c r="B71" s="53"/>
      <c r="C71" s="53"/>
      <c r="D71" s="53"/>
      <c r="E71" s="56" t="s">
        <v>150</v>
      </c>
    </row>
    <row r="72" spans="1:5" ht="15" customHeight="1" x14ac:dyDescent="0.2">
      <c r="A72" s="34"/>
      <c r="B72" s="107"/>
      <c r="C72" s="31"/>
      <c r="D72" s="51"/>
      <c r="E72" s="93"/>
    </row>
    <row r="73" spans="1:5" ht="15" customHeight="1" x14ac:dyDescent="0.2">
      <c r="A73" s="108"/>
      <c r="B73" s="108"/>
      <c r="C73" s="36" t="s">
        <v>38</v>
      </c>
      <c r="D73" s="80" t="s">
        <v>52</v>
      </c>
      <c r="E73" s="39" t="s">
        <v>40</v>
      </c>
    </row>
    <row r="74" spans="1:5" ht="15" customHeight="1" x14ac:dyDescent="0.2">
      <c r="A74" s="141"/>
      <c r="B74" s="116"/>
      <c r="C74" s="117">
        <v>3769</v>
      </c>
      <c r="D74" s="83" t="s">
        <v>53</v>
      </c>
      <c r="E74" s="44">
        <v>1546034</v>
      </c>
    </row>
    <row r="75" spans="1:5" ht="15" customHeight="1" x14ac:dyDescent="0.2">
      <c r="A75" s="101"/>
      <c r="B75" s="31"/>
      <c r="C75" s="47" t="s">
        <v>42</v>
      </c>
      <c r="D75" s="98"/>
      <c r="E75" s="99">
        <f>SUM(E74:E74)</f>
        <v>1546034</v>
      </c>
    </row>
    <row r="76" spans="1:5" ht="15" customHeight="1" x14ac:dyDescent="0.2"/>
    <row r="77" spans="1:5" ht="15" customHeight="1" x14ac:dyDescent="0.2"/>
    <row r="78" spans="1:5" ht="15" customHeight="1" x14ac:dyDescent="0.25">
      <c r="A78" s="28" t="s">
        <v>151</v>
      </c>
    </row>
    <row r="79" spans="1:5" ht="15" customHeight="1" x14ac:dyDescent="0.2">
      <c r="A79" s="187" t="s">
        <v>152</v>
      </c>
      <c r="B79" s="187"/>
      <c r="C79" s="187"/>
      <c r="D79" s="187"/>
      <c r="E79" s="187"/>
    </row>
    <row r="80" spans="1:5" ht="15" customHeight="1" x14ac:dyDescent="0.2">
      <c r="A80" s="184" t="s">
        <v>153</v>
      </c>
      <c r="B80" s="184"/>
      <c r="C80" s="184"/>
      <c r="D80" s="184"/>
      <c r="E80" s="184"/>
    </row>
    <row r="81" spans="1:5" ht="15" customHeight="1" x14ac:dyDescent="0.2">
      <c r="A81" s="186" t="s">
        <v>154</v>
      </c>
      <c r="B81" s="186"/>
      <c r="C81" s="186"/>
      <c r="D81" s="186"/>
      <c r="E81" s="186"/>
    </row>
    <row r="82" spans="1:5" ht="15" customHeight="1" x14ac:dyDescent="0.2">
      <c r="A82" s="186"/>
      <c r="B82" s="186"/>
      <c r="C82" s="186"/>
      <c r="D82" s="186"/>
      <c r="E82" s="186"/>
    </row>
    <row r="83" spans="1:5" ht="15" customHeight="1" x14ac:dyDescent="0.2">
      <c r="A83" s="186"/>
      <c r="B83" s="186"/>
      <c r="C83" s="186"/>
      <c r="D83" s="186"/>
      <c r="E83" s="186"/>
    </row>
    <row r="84" spans="1:5" ht="15" customHeight="1" x14ac:dyDescent="0.2">
      <c r="A84" s="186"/>
      <c r="B84" s="186"/>
      <c r="C84" s="186"/>
      <c r="D84" s="186"/>
      <c r="E84" s="186"/>
    </row>
    <row r="85" spans="1:5" ht="15" customHeight="1" x14ac:dyDescent="0.2">
      <c r="A85" s="186"/>
      <c r="B85" s="186"/>
      <c r="C85" s="186"/>
      <c r="D85" s="186"/>
      <c r="E85" s="186"/>
    </row>
    <row r="86" spans="1:5" ht="15" customHeight="1" x14ac:dyDescent="0.2">
      <c r="A86" s="186"/>
      <c r="B86" s="186"/>
      <c r="C86" s="186"/>
      <c r="D86" s="186"/>
      <c r="E86" s="186"/>
    </row>
    <row r="87" spans="1:5" ht="15" customHeight="1" x14ac:dyDescent="0.2">
      <c r="A87" s="186"/>
      <c r="B87" s="186"/>
      <c r="C87" s="186"/>
      <c r="D87" s="186"/>
      <c r="E87" s="186"/>
    </row>
    <row r="88" spans="1:5" ht="15" customHeight="1" x14ac:dyDescent="0.2"/>
    <row r="89" spans="1:5" ht="15" customHeight="1" x14ac:dyDescent="0.25">
      <c r="A89" s="30" t="s">
        <v>1</v>
      </c>
      <c r="B89" s="53"/>
      <c r="C89" s="53"/>
      <c r="D89" s="53"/>
      <c r="E89" s="53"/>
    </row>
    <row r="90" spans="1:5" ht="15" customHeight="1" x14ac:dyDescent="0.2">
      <c r="A90" s="142" t="s">
        <v>119</v>
      </c>
      <c r="B90" s="53"/>
      <c r="C90" s="53"/>
      <c r="D90" s="53"/>
      <c r="E90" s="56" t="s">
        <v>120</v>
      </c>
    </row>
    <row r="91" spans="1:5" ht="15" customHeight="1" x14ac:dyDescent="0.25">
      <c r="A91" s="52"/>
      <c r="B91" s="54"/>
      <c r="C91" s="53"/>
      <c r="D91" s="53"/>
      <c r="E91" s="64"/>
    </row>
    <row r="92" spans="1:5" ht="15" customHeight="1" x14ac:dyDescent="0.2">
      <c r="B92" s="102" t="s">
        <v>36</v>
      </c>
      <c r="C92" s="37" t="s">
        <v>38</v>
      </c>
      <c r="D92" s="65" t="s">
        <v>39</v>
      </c>
      <c r="E92" s="37" t="s">
        <v>40</v>
      </c>
    </row>
    <row r="93" spans="1:5" ht="15" customHeight="1" x14ac:dyDescent="0.2">
      <c r="B93" s="112">
        <v>33113233</v>
      </c>
      <c r="C93" s="102"/>
      <c r="D93" s="151" t="s">
        <v>41</v>
      </c>
      <c r="E93" s="133">
        <v>54135.87</v>
      </c>
    </row>
    <row r="94" spans="1:5" ht="15" customHeight="1" x14ac:dyDescent="0.2">
      <c r="B94" s="112">
        <v>33513233</v>
      </c>
      <c r="C94" s="102"/>
      <c r="D94" s="151" t="s">
        <v>41</v>
      </c>
      <c r="E94" s="133">
        <v>306769.96000000002</v>
      </c>
    </row>
    <row r="95" spans="1:5" ht="15" customHeight="1" x14ac:dyDescent="0.2">
      <c r="B95" s="152"/>
      <c r="C95" s="71" t="s">
        <v>42</v>
      </c>
      <c r="D95" s="72"/>
      <c r="E95" s="73">
        <f>SUM(E93:E94)</f>
        <v>360905.83</v>
      </c>
    </row>
    <row r="96" spans="1:5" ht="15" customHeight="1" x14ac:dyDescent="0.2">
      <c r="A96" s="54"/>
      <c r="B96" s="143"/>
      <c r="C96" s="120"/>
      <c r="D96" s="53"/>
      <c r="E96" s="121"/>
    </row>
    <row r="97" spans="1:5" ht="15" customHeight="1" x14ac:dyDescent="0.25">
      <c r="A97" s="52" t="s">
        <v>17</v>
      </c>
      <c r="B97" s="53"/>
      <c r="C97" s="53"/>
      <c r="D97" s="53"/>
      <c r="E97" s="53"/>
    </row>
    <row r="98" spans="1:5" ht="15" customHeight="1" x14ac:dyDescent="0.2">
      <c r="A98" s="142" t="s">
        <v>119</v>
      </c>
      <c r="B98" s="53"/>
      <c r="C98" s="53"/>
      <c r="D98" s="53"/>
      <c r="E98" s="56" t="s">
        <v>120</v>
      </c>
    </row>
    <row r="99" spans="1:5" ht="15" customHeight="1" x14ac:dyDescent="0.25">
      <c r="A99" s="52"/>
      <c r="B99" s="54"/>
      <c r="C99" s="53"/>
      <c r="D99" s="53"/>
      <c r="E99" s="64"/>
    </row>
    <row r="100" spans="1:5" ht="15" customHeight="1" x14ac:dyDescent="0.2">
      <c r="A100" s="129"/>
      <c r="B100" s="79"/>
      <c r="C100" s="37" t="s">
        <v>38</v>
      </c>
      <c r="D100" s="65" t="s">
        <v>52</v>
      </c>
      <c r="E100" s="37" t="s">
        <v>40</v>
      </c>
    </row>
    <row r="101" spans="1:5" ht="15" customHeight="1" x14ac:dyDescent="0.2">
      <c r="A101" s="127"/>
      <c r="B101" s="123"/>
      <c r="C101" s="102">
        <v>4399</v>
      </c>
      <c r="D101" s="83" t="s">
        <v>53</v>
      </c>
      <c r="E101" s="133">
        <v>360905.83</v>
      </c>
    </row>
    <row r="102" spans="1:5" ht="15" customHeight="1" x14ac:dyDescent="0.2">
      <c r="A102" s="143"/>
      <c r="B102" s="143"/>
      <c r="C102" s="71" t="s">
        <v>42</v>
      </c>
      <c r="D102" s="72"/>
      <c r="E102" s="73">
        <f>SUM(E101:E101)</f>
        <v>360905.83</v>
      </c>
    </row>
    <row r="103" spans="1:5" ht="15" customHeight="1" x14ac:dyDescent="0.2"/>
    <row r="104" spans="1:5" ht="15" customHeight="1" x14ac:dyDescent="0.2"/>
    <row r="105" spans="1:5" ht="15" customHeight="1" x14ac:dyDescent="0.25">
      <c r="A105" s="28" t="s">
        <v>155</v>
      </c>
    </row>
    <row r="106" spans="1:5" ht="15" customHeight="1" x14ac:dyDescent="0.2">
      <c r="A106" s="184" t="s">
        <v>31</v>
      </c>
      <c r="B106" s="184"/>
      <c r="C106" s="184"/>
      <c r="D106" s="184"/>
      <c r="E106" s="184"/>
    </row>
    <row r="107" spans="1:5" ht="15" customHeight="1" x14ac:dyDescent="0.2">
      <c r="A107" s="185" t="s">
        <v>156</v>
      </c>
      <c r="B107" s="185"/>
      <c r="C107" s="185"/>
      <c r="D107" s="185"/>
      <c r="E107" s="185"/>
    </row>
    <row r="108" spans="1:5" ht="15" customHeight="1" x14ac:dyDescent="0.2">
      <c r="A108" s="185"/>
      <c r="B108" s="185"/>
      <c r="C108" s="185"/>
      <c r="D108" s="185"/>
      <c r="E108" s="185"/>
    </row>
    <row r="109" spans="1:5" ht="15" customHeight="1" x14ac:dyDescent="0.2">
      <c r="A109" s="185"/>
      <c r="B109" s="185"/>
      <c r="C109" s="185"/>
      <c r="D109" s="185"/>
      <c r="E109" s="185"/>
    </row>
    <row r="110" spans="1:5" ht="15" customHeight="1" x14ac:dyDescent="0.2">
      <c r="A110" s="185"/>
      <c r="B110" s="185"/>
      <c r="C110" s="185"/>
      <c r="D110" s="185"/>
      <c r="E110" s="185"/>
    </row>
    <row r="111" spans="1:5" ht="15" customHeight="1" x14ac:dyDescent="0.2">
      <c r="A111" s="185"/>
      <c r="B111" s="185"/>
      <c r="C111" s="185"/>
      <c r="D111" s="185"/>
      <c r="E111" s="185"/>
    </row>
    <row r="112" spans="1:5" ht="15" customHeight="1" x14ac:dyDescent="0.2">
      <c r="A112" s="185"/>
      <c r="B112" s="185"/>
      <c r="C112" s="185"/>
      <c r="D112" s="185"/>
      <c r="E112" s="185"/>
    </row>
    <row r="113" spans="1:5" ht="15" customHeight="1" x14ac:dyDescent="0.2">
      <c r="A113" s="185"/>
      <c r="B113" s="185"/>
      <c r="C113" s="185"/>
      <c r="D113" s="185"/>
      <c r="E113" s="185"/>
    </row>
    <row r="114" spans="1:5" ht="15" customHeight="1" x14ac:dyDescent="0.2"/>
    <row r="115" spans="1:5" ht="15" customHeight="1" x14ac:dyDescent="0.25">
      <c r="A115" s="30" t="s">
        <v>1</v>
      </c>
      <c r="B115" s="53"/>
      <c r="C115" s="53"/>
      <c r="D115" s="53"/>
      <c r="E115" s="53"/>
    </row>
    <row r="116" spans="1:5" ht="15" customHeight="1" x14ac:dyDescent="0.2">
      <c r="A116" s="142" t="s">
        <v>157</v>
      </c>
      <c r="B116" s="53"/>
      <c r="C116" s="53"/>
      <c r="D116" s="53"/>
      <c r="E116" s="56" t="s">
        <v>158</v>
      </c>
    </row>
    <row r="117" spans="1:5" ht="15" customHeight="1" x14ac:dyDescent="0.25">
      <c r="A117" s="52"/>
      <c r="B117" s="74"/>
      <c r="C117" s="53"/>
      <c r="D117" s="53"/>
      <c r="E117" s="64"/>
    </row>
    <row r="118" spans="1:5" ht="15" customHeight="1" x14ac:dyDescent="0.2">
      <c r="B118" s="37" t="s">
        <v>36</v>
      </c>
      <c r="C118" s="37" t="s">
        <v>38</v>
      </c>
      <c r="D118" s="65" t="s">
        <v>39</v>
      </c>
      <c r="E118" s="39" t="s">
        <v>40</v>
      </c>
    </row>
    <row r="119" spans="1:5" ht="15" customHeight="1" x14ac:dyDescent="0.2">
      <c r="B119" s="112">
        <v>32133030</v>
      </c>
      <c r="C119" s="102"/>
      <c r="D119" s="110" t="s">
        <v>41</v>
      </c>
      <c r="E119" s="153">
        <v>746040.25</v>
      </c>
    </row>
    <row r="120" spans="1:5" ht="15" customHeight="1" x14ac:dyDescent="0.2">
      <c r="B120" s="112">
        <v>32133030</v>
      </c>
      <c r="C120" s="102"/>
      <c r="D120" s="154" t="s">
        <v>41</v>
      </c>
      <c r="E120" s="153">
        <v>4227560.92</v>
      </c>
    </row>
    <row r="121" spans="1:5" ht="15" customHeight="1" x14ac:dyDescent="0.2">
      <c r="B121" s="114"/>
      <c r="C121" s="71" t="s">
        <v>42</v>
      </c>
      <c r="D121" s="72"/>
      <c r="E121" s="73">
        <f>SUM(E119:E120)</f>
        <v>4973601.17</v>
      </c>
    </row>
    <row r="122" spans="1:5" ht="15" customHeight="1" x14ac:dyDescent="0.2"/>
    <row r="123" spans="1:5" ht="15" customHeight="1" x14ac:dyDescent="0.25">
      <c r="A123" s="30" t="s">
        <v>1</v>
      </c>
      <c r="B123" s="53"/>
      <c r="C123" s="53"/>
      <c r="D123" s="53"/>
      <c r="E123" s="53"/>
    </row>
    <row r="124" spans="1:5" ht="15" customHeight="1" x14ac:dyDescent="0.2">
      <c r="A124" s="142" t="s">
        <v>157</v>
      </c>
      <c r="B124" s="53"/>
      <c r="C124" s="53"/>
      <c r="D124" s="53"/>
      <c r="E124" s="56" t="s">
        <v>159</v>
      </c>
    </row>
    <row r="125" spans="1:5" ht="15" customHeight="1" x14ac:dyDescent="0.25">
      <c r="A125" s="52"/>
      <c r="B125" s="74"/>
      <c r="C125" s="53"/>
      <c r="D125" s="53"/>
      <c r="E125" s="64"/>
    </row>
    <row r="126" spans="1:5" ht="15" customHeight="1" x14ac:dyDescent="0.2">
      <c r="B126" s="37" t="s">
        <v>36</v>
      </c>
      <c r="C126" s="37" t="s">
        <v>38</v>
      </c>
      <c r="D126" s="65" t="s">
        <v>39</v>
      </c>
      <c r="E126" s="39" t="s">
        <v>40</v>
      </c>
    </row>
    <row r="127" spans="1:5" ht="15" customHeight="1" x14ac:dyDescent="0.2">
      <c r="B127" s="112">
        <v>32133030</v>
      </c>
      <c r="C127" s="102"/>
      <c r="D127" s="110" t="s">
        <v>41</v>
      </c>
      <c r="E127" s="153">
        <v>95828.24</v>
      </c>
    </row>
    <row r="128" spans="1:5" ht="15" customHeight="1" x14ac:dyDescent="0.2">
      <c r="B128" s="112">
        <v>32133030</v>
      </c>
      <c r="C128" s="102"/>
      <c r="D128" s="154" t="s">
        <v>41</v>
      </c>
      <c r="E128" s="153">
        <v>543026.56000000006</v>
      </c>
    </row>
    <row r="129" spans="1:7" ht="15" customHeight="1" x14ac:dyDescent="0.2">
      <c r="B129" s="114"/>
      <c r="C129" s="71" t="s">
        <v>42</v>
      </c>
      <c r="D129" s="72"/>
      <c r="E129" s="73">
        <f>SUM(E127:E128)</f>
        <v>638854.80000000005</v>
      </c>
      <c r="G129" s="148">
        <f>SUM(E121,E129)</f>
        <v>5612455.9699999997</v>
      </c>
    </row>
    <row r="130" spans="1:7" ht="15" customHeight="1" x14ac:dyDescent="0.2"/>
    <row r="131" spans="1:7" ht="15" customHeight="1" x14ac:dyDescent="0.25">
      <c r="A131" s="52" t="s">
        <v>17</v>
      </c>
      <c r="B131" s="53"/>
      <c r="C131" s="53"/>
      <c r="D131" s="53"/>
      <c r="E131" s="54"/>
    </row>
    <row r="132" spans="1:7" ht="15" customHeight="1" x14ac:dyDescent="0.2">
      <c r="A132" s="142" t="s">
        <v>157</v>
      </c>
      <c r="B132" s="53"/>
      <c r="C132" s="53"/>
      <c r="D132" s="53"/>
      <c r="E132" s="56" t="s">
        <v>158</v>
      </c>
    </row>
    <row r="133" spans="1:7" ht="15" customHeight="1" x14ac:dyDescent="0.2">
      <c r="A133" s="54"/>
      <c r="B133" s="100"/>
      <c r="C133" s="53"/>
      <c r="E133" s="78"/>
    </row>
    <row r="134" spans="1:7" ht="15" customHeight="1" x14ac:dyDescent="0.2">
      <c r="A134" s="79"/>
      <c r="B134" s="79"/>
      <c r="C134" s="37" t="s">
        <v>38</v>
      </c>
      <c r="D134" s="37" t="s">
        <v>52</v>
      </c>
      <c r="E134" s="39" t="s">
        <v>40</v>
      </c>
    </row>
    <row r="135" spans="1:7" ht="15" customHeight="1" x14ac:dyDescent="0.2">
      <c r="A135" s="127"/>
      <c r="B135" s="116"/>
      <c r="C135" s="102">
        <v>3299</v>
      </c>
      <c r="D135" s="83" t="s">
        <v>83</v>
      </c>
      <c r="E135" s="153">
        <v>4973601.17</v>
      </c>
    </row>
    <row r="136" spans="1:7" ht="15" customHeight="1" x14ac:dyDescent="0.2">
      <c r="A136" s="155"/>
      <c r="B136" s="118"/>
      <c r="C136" s="71" t="s">
        <v>42</v>
      </c>
      <c r="D136" s="156"/>
      <c r="E136" s="73">
        <f>SUM(E135:E135)</f>
        <v>4973601.17</v>
      </c>
    </row>
    <row r="137" spans="1:7" ht="15" customHeight="1" x14ac:dyDescent="0.2"/>
    <row r="138" spans="1:7" ht="15" customHeight="1" x14ac:dyDescent="0.25">
      <c r="A138" s="52" t="s">
        <v>17</v>
      </c>
      <c r="B138" s="53"/>
      <c r="C138" s="53"/>
      <c r="D138" s="53"/>
      <c r="E138" s="54"/>
    </row>
    <row r="139" spans="1:7" ht="15" customHeight="1" x14ac:dyDescent="0.2">
      <c r="A139" s="142" t="s">
        <v>157</v>
      </c>
      <c r="B139" s="53"/>
      <c r="C139" s="53"/>
      <c r="D139" s="53"/>
      <c r="E139" s="56" t="s">
        <v>159</v>
      </c>
    </row>
    <row r="140" spans="1:7" ht="15" customHeight="1" x14ac:dyDescent="0.2">
      <c r="A140" s="54"/>
      <c r="B140" s="100"/>
      <c r="C140" s="53"/>
      <c r="E140" s="78"/>
    </row>
    <row r="141" spans="1:7" ht="15" customHeight="1" x14ac:dyDescent="0.2">
      <c r="A141" s="79"/>
      <c r="B141" s="79"/>
      <c r="C141" s="37" t="s">
        <v>38</v>
      </c>
      <c r="D141" s="37" t="s">
        <v>52</v>
      </c>
      <c r="E141" s="39" t="s">
        <v>40</v>
      </c>
    </row>
    <row r="142" spans="1:7" ht="15" customHeight="1" x14ac:dyDescent="0.2">
      <c r="A142" s="127"/>
      <c r="B142" s="116"/>
      <c r="C142" s="102">
        <v>3299</v>
      </c>
      <c r="D142" s="83" t="s">
        <v>83</v>
      </c>
      <c r="E142" s="153">
        <v>638854.80000000005</v>
      </c>
    </row>
    <row r="143" spans="1:7" ht="15" customHeight="1" x14ac:dyDescent="0.2">
      <c r="A143" s="155"/>
      <c r="B143" s="118"/>
      <c r="C143" s="71" t="s">
        <v>42</v>
      </c>
      <c r="D143" s="156"/>
      <c r="E143" s="73">
        <f>SUM(E142:E142)</f>
        <v>638854.80000000005</v>
      </c>
    </row>
    <row r="144" spans="1:7" ht="15" customHeight="1" x14ac:dyDescent="0.2"/>
    <row r="145" spans="1:5" ht="15" customHeight="1" x14ac:dyDescent="0.2"/>
    <row r="146" spans="1:5" ht="15" customHeight="1" x14ac:dyDescent="0.25">
      <c r="A146" s="28" t="s">
        <v>160</v>
      </c>
    </row>
    <row r="147" spans="1:5" ht="15" customHeight="1" x14ac:dyDescent="0.2">
      <c r="A147" s="184" t="s">
        <v>31</v>
      </c>
      <c r="B147" s="184"/>
      <c r="C147" s="184"/>
      <c r="D147" s="184"/>
      <c r="E147" s="184"/>
    </row>
    <row r="148" spans="1:5" ht="15" customHeight="1" x14ac:dyDescent="0.2">
      <c r="A148" s="185" t="s">
        <v>256</v>
      </c>
      <c r="B148" s="185"/>
      <c r="C148" s="185"/>
      <c r="D148" s="185"/>
      <c r="E148" s="185"/>
    </row>
    <row r="149" spans="1:5" ht="15" customHeight="1" x14ac:dyDescent="0.2">
      <c r="A149" s="185"/>
      <c r="B149" s="185"/>
      <c r="C149" s="185"/>
      <c r="D149" s="185"/>
      <c r="E149" s="185"/>
    </row>
    <row r="150" spans="1:5" ht="15" customHeight="1" x14ac:dyDescent="0.2">
      <c r="A150" s="185"/>
      <c r="B150" s="185"/>
      <c r="C150" s="185"/>
      <c r="D150" s="185"/>
      <c r="E150" s="185"/>
    </row>
    <row r="151" spans="1:5" ht="15" customHeight="1" x14ac:dyDescent="0.2">
      <c r="A151" s="185"/>
      <c r="B151" s="185"/>
      <c r="C151" s="185"/>
      <c r="D151" s="185"/>
      <c r="E151" s="185"/>
    </row>
    <row r="152" spans="1:5" ht="15" customHeight="1" x14ac:dyDescent="0.2">
      <c r="A152" s="185"/>
      <c r="B152" s="185"/>
      <c r="C152" s="185"/>
      <c r="D152" s="185"/>
      <c r="E152" s="185"/>
    </row>
    <row r="153" spans="1:5" ht="15" customHeight="1" x14ac:dyDescent="0.2">
      <c r="A153" s="185"/>
      <c r="B153" s="185"/>
      <c r="C153" s="185"/>
      <c r="D153" s="185"/>
      <c r="E153" s="185"/>
    </row>
    <row r="154" spans="1:5" ht="15" customHeight="1" x14ac:dyDescent="0.2">
      <c r="A154" s="185"/>
      <c r="B154" s="185"/>
      <c r="C154" s="185"/>
      <c r="D154" s="185"/>
      <c r="E154" s="185"/>
    </row>
    <row r="155" spans="1:5" ht="15" customHeight="1" x14ac:dyDescent="0.2">
      <c r="A155" s="185"/>
      <c r="B155" s="185"/>
      <c r="C155" s="185"/>
      <c r="D155" s="185"/>
      <c r="E155" s="185"/>
    </row>
    <row r="156" spans="1:5" ht="15" customHeight="1" x14ac:dyDescent="0.2">
      <c r="A156" s="185"/>
      <c r="B156" s="185"/>
      <c r="C156" s="185"/>
      <c r="D156" s="185"/>
      <c r="E156" s="185"/>
    </row>
    <row r="157" spans="1:5" ht="15" customHeight="1" x14ac:dyDescent="0.2">
      <c r="B157" s="76"/>
    </row>
    <row r="158" spans="1:5" ht="15" customHeight="1" x14ac:dyDescent="0.25">
      <c r="A158" s="52" t="s">
        <v>1</v>
      </c>
      <c r="B158" s="62"/>
      <c r="C158" s="53"/>
      <c r="D158" s="53"/>
      <c r="E158" s="53"/>
    </row>
    <row r="159" spans="1:5" ht="15" customHeight="1" x14ac:dyDescent="0.2">
      <c r="A159" s="55" t="s">
        <v>47</v>
      </c>
      <c r="B159" s="62"/>
      <c r="C159" s="53"/>
      <c r="D159" s="53"/>
      <c r="E159" s="56" t="s">
        <v>48</v>
      </c>
    </row>
    <row r="160" spans="1:5" ht="15" customHeight="1" x14ac:dyDescent="0.25">
      <c r="A160" s="54"/>
      <c r="B160" s="63"/>
      <c r="C160" s="53"/>
      <c r="D160" s="53"/>
      <c r="E160" s="64"/>
    </row>
    <row r="161" spans="1:5" ht="15" customHeight="1" x14ac:dyDescent="0.2">
      <c r="B161" s="37" t="s">
        <v>36</v>
      </c>
      <c r="C161" s="37" t="s">
        <v>38</v>
      </c>
      <c r="D161" s="65" t="s">
        <v>39</v>
      </c>
      <c r="E161" s="36" t="s">
        <v>40</v>
      </c>
    </row>
    <row r="162" spans="1:5" ht="15" customHeight="1" x14ac:dyDescent="0.2">
      <c r="B162" s="157">
        <v>886</v>
      </c>
      <c r="C162" s="158">
        <v>6172</v>
      </c>
      <c r="D162" s="159" t="s">
        <v>161</v>
      </c>
      <c r="E162" s="44">
        <v>426410.61</v>
      </c>
    </row>
    <row r="163" spans="1:5" ht="15" customHeight="1" x14ac:dyDescent="0.2">
      <c r="B163" s="157"/>
      <c r="C163" s="71" t="s">
        <v>42</v>
      </c>
      <c r="D163" s="72"/>
      <c r="E163" s="73">
        <f>SUM(E162)</f>
        <v>426410.61</v>
      </c>
    </row>
    <row r="164" spans="1:5" ht="15" customHeight="1" x14ac:dyDescent="0.2">
      <c r="A164" s="122"/>
      <c r="B164" s="129"/>
      <c r="C164" s="120"/>
      <c r="D164" s="53"/>
      <c r="E164" s="121"/>
    </row>
    <row r="165" spans="1:5" ht="15" customHeight="1" x14ac:dyDescent="0.25">
      <c r="A165" s="30" t="s">
        <v>17</v>
      </c>
      <c r="B165" s="86"/>
      <c r="C165" s="31"/>
      <c r="D165" s="31"/>
      <c r="E165" s="31"/>
    </row>
    <row r="166" spans="1:5" ht="15" customHeight="1" x14ac:dyDescent="0.2">
      <c r="A166" s="32" t="s">
        <v>47</v>
      </c>
      <c r="B166" s="86"/>
      <c r="C166" s="31"/>
      <c r="D166" s="31"/>
      <c r="E166" s="33" t="s">
        <v>48</v>
      </c>
    </row>
    <row r="167" spans="1:5" ht="15" customHeight="1" x14ac:dyDescent="0.25">
      <c r="A167" s="34"/>
      <c r="B167" s="115"/>
      <c r="C167" s="31"/>
      <c r="D167" s="31"/>
      <c r="E167" s="35"/>
    </row>
    <row r="168" spans="1:5" ht="15" customHeight="1" x14ac:dyDescent="0.2">
      <c r="B168" s="108"/>
      <c r="C168" s="36" t="s">
        <v>38</v>
      </c>
      <c r="D168" s="160" t="s">
        <v>52</v>
      </c>
      <c r="E168" s="36" t="s">
        <v>40</v>
      </c>
    </row>
    <row r="169" spans="1:5" ht="15" customHeight="1" x14ac:dyDescent="0.2">
      <c r="B169" s="101"/>
      <c r="C169" s="117">
        <v>6409</v>
      </c>
      <c r="D169" s="161" t="s">
        <v>83</v>
      </c>
      <c r="E169" s="44">
        <v>426410.61</v>
      </c>
    </row>
    <row r="170" spans="1:5" ht="15" customHeight="1" x14ac:dyDescent="0.2">
      <c r="B170" s="104"/>
      <c r="C170" s="47" t="s">
        <v>42</v>
      </c>
      <c r="D170" s="162"/>
      <c r="E170" s="99">
        <f>SUM(E169:E169)</f>
        <v>426410.61</v>
      </c>
    </row>
    <row r="171" spans="1:5" ht="15" customHeight="1" x14ac:dyDescent="0.2"/>
    <row r="172" spans="1:5" ht="15" customHeight="1" x14ac:dyDescent="0.2"/>
    <row r="173" spans="1:5" ht="15" customHeight="1" x14ac:dyDescent="0.25">
      <c r="A173" s="28" t="s">
        <v>162</v>
      </c>
    </row>
    <row r="174" spans="1:5" ht="15" customHeight="1" x14ac:dyDescent="0.2">
      <c r="A174" s="186" t="s">
        <v>163</v>
      </c>
      <c r="B174" s="186"/>
      <c r="C174" s="186"/>
      <c r="D174" s="186"/>
      <c r="E174" s="186"/>
    </row>
    <row r="175" spans="1:5" ht="15" customHeight="1" x14ac:dyDescent="0.2">
      <c r="A175" s="186"/>
      <c r="B175" s="186"/>
      <c r="C175" s="186"/>
      <c r="D175" s="186"/>
      <c r="E175" s="186"/>
    </row>
    <row r="176" spans="1:5" ht="15" customHeight="1" x14ac:dyDescent="0.2">
      <c r="A176" s="186"/>
      <c r="B176" s="186"/>
      <c r="C176" s="186"/>
      <c r="D176" s="186"/>
      <c r="E176" s="186"/>
    </row>
    <row r="177" spans="1:5" ht="15" customHeight="1" x14ac:dyDescent="0.2">
      <c r="A177" s="186" t="s">
        <v>164</v>
      </c>
      <c r="B177" s="186"/>
      <c r="C177" s="186"/>
      <c r="D177" s="186"/>
      <c r="E177" s="186"/>
    </row>
    <row r="178" spans="1:5" ht="15" customHeight="1" x14ac:dyDescent="0.2">
      <c r="A178" s="186"/>
      <c r="B178" s="186"/>
      <c r="C178" s="186"/>
      <c r="D178" s="186"/>
      <c r="E178" s="186"/>
    </row>
    <row r="179" spans="1:5" ht="15" customHeight="1" x14ac:dyDescent="0.2">
      <c r="A179" s="186"/>
      <c r="B179" s="186"/>
      <c r="C179" s="186"/>
      <c r="D179" s="186"/>
      <c r="E179" s="186"/>
    </row>
    <row r="180" spans="1:5" ht="15" customHeight="1" x14ac:dyDescent="0.2">
      <c r="A180" s="186"/>
      <c r="B180" s="186"/>
      <c r="C180" s="186"/>
      <c r="D180" s="186"/>
      <c r="E180" s="186"/>
    </row>
    <row r="181" spans="1:5" ht="15" customHeight="1" x14ac:dyDescent="0.2">
      <c r="A181" s="186"/>
      <c r="B181" s="186"/>
      <c r="C181" s="186"/>
      <c r="D181" s="186"/>
      <c r="E181" s="186"/>
    </row>
    <row r="182" spans="1:5" ht="15" customHeight="1" x14ac:dyDescent="0.2">
      <c r="A182" s="186"/>
      <c r="B182" s="186"/>
      <c r="C182" s="186"/>
      <c r="D182" s="186"/>
      <c r="E182" s="186"/>
    </row>
    <row r="183" spans="1:5" ht="15" customHeight="1" x14ac:dyDescent="0.25">
      <c r="A183" s="50"/>
    </row>
    <row r="184" spans="1:5" ht="15" customHeight="1" x14ac:dyDescent="0.25">
      <c r="A184" s="52" t="s">
        <v>17</v>
      </c>
      <c r="B184" s="53"/>
      <c r="C184" s="53"/>
      <c r="D184" s="53"/>
      <c r="E184" s="53"/>
    </row>
    <row r="185" spans="1:5" ht="15" customHeight="1" x14ac:dyDescent="0.2">
      <c r="A185" s="55" t="s">
        <v>47</v>
      </c>
      <c r="B185" s="53"/>
      <c r="C185" s="53"/>
      <c r="D185" s="53"/>
      <c r="E185" s="56" t="s">
        <v>48</v>
      </c>
    </row>
    <row r="186" spans="1:5" ht="15" customHeight="1" x14ac:dyDescent="0.25">
      <c r="A186" s="52"/>
      <c r="B186" s="54"/>
      <c r="C186" s="53"/>
      <c r="D186" s="53"/>
      <c r="E186" s="64"/>
    </row>
    <row r="187" spans="1:5" ht="15" customHeight="1" x14ac:dyDescent="0.2">
      <c r="A187" s="79"/>
      <c r="B187" s="79"/>
      <c r="C187" s="37" t="s">
        <v>38</v>
      </c>
      <c r="D187" s="65" t="s">
        <v>52</v>
      </c>
      <c r="E187" s="39" t="s">
        <v>40</v>
      </c>
    </row>
    <row r="188" spans="1:5" ht="15" customHeight="1" x14ac:dyDescent="0.2">
      <c r="A188" s="141"/>
      <c r="B188" s="123"/>
      <c r="C188" s="144">
        <v>6409</v>
      </c>
      <c r="D188" s="110" t="s">
        <v>75</v>
      </c>
      <c r="E188" s="145">
        <v>-2990000</v>
      </c>
    </row>
    <row r="189" spans="1:5" ht="15" customHeight="1" x14ac:dyDescent="0.2">
      <c r="A189" s="146"/>
      <c r="B189" s="124"/>
      <c r="C189" s="71" t="s">
        <v>42</v>
      </c>
      <c r="D189" s="72"/>
      <c r="E189" s="73">
        <f>SUM(E188:E188)</f>
        <v>-2990000</v>
      </c>
    </row>
    <row r="190" spans="1:5" ht="15" customHeight="1" x14ac:dyDescent="0.2"/>
    <row r="191" spans="1:5" ht="15" customHeight="1" x14ac:dyDescent="0.25">
      <c r="A191" s="30" t="s">
        <v>17</v>
      </c>
      <c r="B191" s="31"/>
      <c r="C191" s="31"/>
    </row>
    <row r="192" spans="1:5" ht="15" customHeight="1" x14ac:dyDescent="0.2">
      <c r="A192" s="55" t="s">
        <v>149</v>
      </c>
      <c r="B192" s="53"/>
      <c r="C192" s="53"/>
      <c r="D192" s="53"/>
      <c r="E192" s="56" t="s">
        <v>150</v>
      </c>
    </row>
    <row r="193" spans="1:5" ht="15" customHeight="1" x14ac:dyDescent="0.2">
      <c r="A193" s="34"/>
      <c r="B193" s="107"/>
      <c r="C193" s="31"/>
      <c r="D193" s="51"/>
      <c r="E193" s="93"/>
    </row>
    <row r="194" spans="1:5" ht="15" customHeight="1" x14ac:dyDescent="0.2">
      <c r="A194" s="108"/>
      <c r="B194" s="108"/>
      <c r="C194" s="36" t="s">
        <v>38</v>
      </c>
      <c r="D194" s="80" t="s">
        <v>52</v>
      </c>
      <c r="E194" s="39" t="s">
        <v>40</v>
      </c>
    </row>
    <row r="195" spans="1:5" ht="15" customHeight="1" x14ac:dyDescent="0.2">
      <c r="A195" s="141"/>
      <c r="B195" s="116"/>
      <c r="C195" s="117">
        <v>1070</v>
      </c>
      <c r="D195" s="110" t="s">
        <v>75</v>
      </c>
      <c r="E195" s="44">
        <v>450000</v>
      </c>
    </row>
    <row r="196" spans="1:5" ht="15" customHeight="1" x14ac:dyDescent="0.2">
      <c r="A196" s="101"/>
      <c r="B196" s="31"/>
      <c r="C196" s="47" t="s">
        <v>42</v>
      </c>
      <c r="D196" s="98"/>
      <c r="E196" s="99">
        <f>SUM(E195:E195)</f>
        <v>450000</v>
      </c>
    </row>
    <row r="197" spans="1:5" ht="15" customHeight="1" x14ac:dyDescent="0.2"/>
    <row r="198" spans="1:5" ht="15" customHeight="1" x14ac:dyDescent="0.25">
      <c r="A198" s="52" t="s">
        <v>17</v>
      </c>
      <c r="B198" s="53"/>
      <c r="C198" s="53"/>
      <c r="D198" s="53"/>
      <c r="E198" s="53"/>
    </row>
    <row r="199" spans="1:5" ht="15" customHeight="1" x14ac:dyDescent="0.2">
      <c r="A199" s="55" t="s">
        <v>165</v>
      </c>
      <c r="B199" s="54"/>
      <c r="C199" s="54"/>
      <c r="D199" s="54"/>
      <c r="E199" s="54" t="s">
        <v>166</v>
      </c>
    </row>
    <row r="200" spans="1:5" ht="15" customHeight="1" x14ac:dyDescent="0.2">
      <c r="A200" s="54"/>
      <c r="B200" s="100"/>
      <c r="C200" s="53"/>
      <c r="D200" s="54"/>
      <c r="E200" s="78"/>
    </row>
    <row r="201" spans="1:5" ht="15" customHeight="1" x14ac:dyDescent="0.2">
      <c r="B201" s="108"/>
      <c r="C201" s="37" t="s">
        <v>38</v>
      </c>
      <c r="D201" s="80" t="s">
        <v>52</v>
      </c>
      <c r="E201" s="39" t="s">
        <v>40</v>
      </c>
    </row>
    <row r="202" spans="1:5" ht="15" customHeight="1" x14ac:dyDescent="0.2">
      <c r="B202" s="143"/>
      <c r="C202" s="102">
        <v>4399</v>
      </c>
      <c r="D202" s="110" t="s">
        <v>75</v>
      </c>
      <c r="E202" s="163">
        <v>680000</v>
      </c>
    </row>
    <row r="203" spans="1:5" ht="15" customHeight="1" x14ac:dyDescent="0.2">
      <c r="B203" s="118"/>
      <c r="C203" s="71" t="s">
        <v>42</v>
      </c>
      <c r="D203" s="84"/>
      <c r="E203" s="85">
        <f>SUM(E202:E202)</f>
        <v>680000</v>
      </c>
    </row>
    <row r="204" spans="1:5" ht="15" customHeight="1" x14ac:dyDescent="0.2"/>
    <row r="205" spans="1:5" ht="15" customHeight="1" x14ac:dyDescent="0.2"/>
    <row r="206" spans="1:5" ht="15" customHeight="1" x14ac:dyDescent="0.2"/>
    <row r="207" spans="1:5" ht="15" customHeight="1" x14ac:dyDescent="0.2"/>
    <row r="208" spans="1:5" ht="15" customHeight="1" x14ac:dyDescent="0.2"/>
    <row r="209" spans="1:5" ht="15" customHeight="1" x14ac:dyDescent="0.2"/>
    <row r="210" spans="1:5" ht="15" customHeight="1" x14ac:dyDescent="0.25">
      <c r="A210" s="30" t="s">
        <v>17</v>
      </c>
      <c r="B210" s="86"/>
      <c r="C210" s="31"/>
    </row>
    <row r="211" spans="1:5" ht="15" customHeight="1" x14ac:dyDescent="0.2">
      <c r="A211" s="32" t="s">
        <v>58</v>
      </c>
      <c r="B211" s="86"/>
      <c r="C211" s="31"/>
      <c r="D211" s="31"/>
      <c r="E211" s="33" t="s">
        <v>59</v>
      </c>
    </row>
    <row r="212" spans="1:5" ht="15" customHeight="1" x14ac:dyDescent="0.2">
      <c r="A212" s="91"/>
      <c r="B212" s="92"/>
      <c r="C212" s="31"/>
      <c r="D212" s="51"/>
      <c r="E212" s="93"/>
    </row>
    <row r="213" spans="1:5" ht="15" customHeight="1" x14ac:dyDescent="0.2">
      <c r="B213" s="108"/>
      <c r="C213" s="36" t="s">
        <v>38</v>
      </c>
      <c r="D213" s="80" t="s">
        <v>52</v>
      </c>
      <c r="E213" s="39" t="s">
        <v>40</v>
      </c>
    </row>
    <row r="214" spans="1:5" ht="15" customHeight="1" x14ac:dyDescent="0.2">
      <c r="B214" s="164"/>
      <c r="C214" s="82">
        <v>2219</v>
      </c>
      <c r="D214" s="83" t="s">
        <v>109</v>
      </c>
      <c r="E214" s="44">
        <v>400000</v>
      </c>
    </row>
    <row r="215" spans="1:5" ht="15" customHeight="1" x14ac:dyDescent="0.2">
      <c r="B215" s="165"/>
      <c r="C215" s="47" t="s">
        <v>42</v>
      </c>
      <c r="D215" s="98"/>
      <c r="E215" s="99">
        <f>SUM(E214:E214)</f>
        <v>400000</v>
      </c>
    </row>
    <row r="216" spans="1:5" ht="15" customHeight="1" x14ac:dyDescent="0.2"/>
    <row r="217" spans="1:5" ht="15" customHeight="1" x14ac:dyDescent="0.25">
      <c r="A217" s="52" t="s">
        <v>17</v>
      </c>
    </row>
    <row r="218" spans="1:5" ht="15" customHeight="1" x14ac:dyDescent="0.2">
      <c r="A218" s="55" t="s">
        <v>167</v>
      </c>
      <c r="B218" s="53"/>
      <c r="C218" s="53"/>
      <c r="D218" s="53"/>
      <c r="E218" s="56" t="s">
        <v>168</v>
      </c>
    </row>
    <row r="219" spans="1:5" ht="15" customHeight="1" x14ac:dyDescent="0.2"/>
    <row r="220" spans="1:5" ht="15" customHeight="1" x14ac:dyDescent="0.2">
      <c r="C220" s="37" t="s">
        <v>38</v>
      </c>
      <c r="D220" s="65" t="s">
        <v>52</v>
      </c>
      <c r="E220" s="39" t="s">
        <v>40</v>
      </c>
    </row>
    <row r="221" spans="1:5" ht="15" customHeight="1" x14ac:dyDescent="0.2">
      <c r="C221" s="102">
        <v>3311</v>
      </c>
      <c r="D221" s="110" t="s">
        <v>75</v>
      </c>
      <c r="E221" s="69">
        <v>300000</v>
      </c>
    </row>
    <row r="222" spans="1:5" ht="15" customHeight="1" x14ac:dyDescent="0.2">
      <c r="C222" s="102">
        <v>3312</v>
      </c>
      <c r="D222" s="110" t="s">
        <v>75</v>
      </c>
      <c r="E222" s="69">
        <v>330000</v>
      </c>
    </row>
    <row r="223" spans="1:5" ht="15" customHeight="1" x14ac:dyDescent="0.2">
      <c r="C223" s="102">
        <v>3319</v>
      </c>
      <c r="D223" s="110" t="s">
        <v>75</v>
      </c>
      <c r="E223" s="69">
        <v>710000</v>
      </c>
    </row>
    <row r="224" spans="1:5" ht="15" customHeight="1" x14ac:dyDescent="0.2">
      <c r="C224" s="102">
        <v>3319</v>
      </c>
      <c r="D224" s="103" t="s">
        <v>67</v>
      </c>
      <c r="E224" s="69">
        <v>120000</v>
      </c>
    </row>
    <row r="225" spans="1:5" ht="15" customHeight="1" x14ac:dyDescent="0.2">
      <c r="C225" s="71" t="s">
        <v>42</v>
      </c>
      <c r="D225" s="72"/>
      <c r="E225" s="73">
        <f>SUM(E221:E224)</f>
        <v>1460000</v>
      </c>
    </row>
    <row r="226" spans="1:5" ht="15" customHeight="1" x14ac:dyDescent="0.2"/>
    <row r="227" spans="1:5" ht="15" customHeight="1" x14ac:dyDescent="0.2"/>
    <row r="228" spans="1:5" ht="15" customHeight="1" x14ac:dyDescent="0.25">
      <c r="A228" s="28" t="s">
        <v>169</v>
      </c>
    </row>
    <row r="229" spans="1:5" ht="15" customHeight="1" x14ac:dyDescent="0.2">
      <c r="A229" s="187" t="s">
        <v>170</v>
      </c>
      <c r="B229" s="187"/>
      <c r="C229" s="187"/>
      <c r="D229" s="187"/>
      <c r="E229" s="187"/>
    </row>
    <row r="230" spans="1:5" ht="15" customHeight="1" x14ac:dyDescent="0.2">
      <c r="A230" s="187"/>
      <c r="B230" s="187"/>
      <c r="C230" s="187"/>
      <c r="D230" s="187"/>
      <c r="E230" s="187"/>
    </row>
    <row r="231" spans="1:5" ht="15" customHeight="1" x14ac:dyDescent="0.2">
      <c r="A231" s="187"/>
      <c r="B231" s="187"/>
      <c r="C231" s="187"/>
      <c r="D231" s="187"/>
      <c r="E231" s="187"/>
    </row>
    <row r="232" spans="1:5" ht="15" customHeight="1" x14ac:dyDescent="0.2">
      <c r="A232" s="185" t="s">
        <v>171</v>
      </c>
      <c r="B232" s="185"/>
      <c r="C232" s="185"/>
      <c r="D232" s="185"/>
      <c r="E232" s="185"/>
    </row>
    <row r="233" spans="1:5" ht="15" customHeight="1" x14ac:dyDescent="0.2">
      <c r="A233" s="185"/>
      <c r="B233" s="185"/>
      <c r="C233" s="185"/>
      <c r="D233" s="185"/>
      <c r="E233" s="185"/>
    </row>
    <row r="234" spans="1:5" ht="15" customHeight="1" x14ac:dyDescent="0.2">
      <c r="A234" s="185"/>
      <c r="B234" s="185"/>
      <c r="C234" s="185"/>
      <c r="D234" s="185"/>
      <c r="E234" s="185"/>
    </row>
    <row r="235" spans="1:5" ht="15" customHeight="1" x14ac:dyDescent="0.2">
      <c r="A235" s="185"/>
      <c r="B235" s="185"/>
      <c r="C235" s="185"/>
      <c r="D235" s="185"/>
      <c r="E235" s="185"/>
    </row>
    <row r="236" spans="1:5" ht="15" customHeight="1" x14ac:dyDescent="0.2">
      <c r="A236" s="185"/>
      <c r="B236" s="185"/>
      <c r="C236" s="185"/>
      <c r="D236" s="185"/>
      <c r="E236" s="185"/>
    </row>
    <row r="237" spans="1:5" ht="15" customHeight="1" x14ac:dyDescent="0.2">
      <c r="A237" s="185"/>
      <c r="B237" s="185"/>
      <c r="C237" s="185"/>
      <c r="D237" s="185"/>
      <c r="E237" s="185"/>
    </row>
    <row r="238" spans="1:5" ht="15" customHeight="1" x14ac:dyDescent="0.2">
      <c r="A238" s="185"/>
      <c r="B238" s="185"/>
      <c r="C238" s="185"/>
      <c r="D238" s="185"/>
      <c r="E238" s="185"/>
    </row>
    <row r="239" spans="1:5" ht="15" customHeight="1" x14ac:dyDescent="0.2">
      <c r="A239" s="185"/>
      <c r="B239" s="185"/>
      <c r="C239" s="185"/>
      <c r="D239" s="185"/>
      <c r="E239" s="185"/>
    </row>
    <row r="240" spans="1:5" ht="15" customHeight="1" x14ac:dyDescent="0.2">
      <c r="A240" s="185"/>
      <c r="B240" s="185"/>
      <c r="C240" s="185"/>
      <c r="D240" s="185"/>
      <c r="E240" s="185"/>
    </row>
    <row r="241" spans="1:5" ht="15" customHeight="1" x14ac:dyDescent="0.2">
      <c r="A241" s="185"/>
      <c r="B241" s="185"/>
      <c r="C241" s="185"/>
      <c r="D241" s="185"/>
      <c r="E241" s="185"/>
    </row>
    <row r="242" spans="1:5" ht="15" customHeight="1" x14ac:dyDescent="0.2"/>
    <row r="243" spans="1:5" ht="15" customHeight="1" x14ac:dyDescent="0.25">
      <c r="A243" s="30" t="s">
        <v>17</v>
      </c>
      <c r="B243" s="31"/>
      <c r="C243" s="31"/>
      <c r="D243" s="31"/>
      <c r="E243" s="31"/>
    </row>
    <row r="244" spans="1:5" ht="15" customHeight="1" x14ac:dyDescent="0.2">
      <c r="A244" s="32" t="s">
        <v>47</v>
      </c>
      <c r="B244" s="31"/>
      <c r="C244" s="31"/>
      <c r="D244" s="31"/>
      <c r="E244" s="33" t="s">
        <v>48</v>
      </c>
    </row>
    <row r="245" spans="1:5" ht="15" customHeight="1" x14ac:dyDescent="0.25">
      <c r="A245" s="30"/>
      <c r="B245" s="34"/>
      <c r="C245" s="31"/>
      <c r="D245" s="31"/>
      <c r="E245" s="35"/>
    </row>
    <row r="246" spans="1:5" ht="15" customHeight="1" x14ac:dyDescent="0.2">
      <c r="B246" s="36" t="s">
        <v>36</v>
      </c>
      <c r="C246" s="36" t="s">
        <v>38</v>
      </c>
      <c r="D246" s="160" t="s">
        <v>52</v>
      </c>
      <c r="E246" s="39" t="s">
        <v>40</v>
      </c>
    </row>
    <row r="247" spans="1:5" ht="15" customHeight="1" x14ac:dyDescent="0.2">
      <c r="B247" s="152">
        <v>13307</v>
      </c>
      <c r="C247" s="166">
        <v>4372</v>
      </c>
      <c r="D247" s="161" t="s">
        <v>83</v>
      </c>
      <c r="E247" s="167">
        <v>-805215</v>
      </c>
    </row>
    <row r="248" spans="1:5" ht="15" customHeight="1" x14ac:dyDescent="0.2">
      <c r="B248" s="114"/>
      <c r="C248" s="47" t="s">
        <v>42</v>
      </c>
      <c r="D248" s="48"/>
      <c r="E248" s="49">
        <f>SUM(E247:E247)</f>
        <v>-805215</v>
      </c>
    </row>
    <row r="249" spans="1:5" ht="15" customHeight="1" x14ac:dyDescent="0.2"/>
    <row r="250" spans="1:5" ht="15" customHeight="1" x14ac:dyDescent="0.25">
      <c r="A250" s="52" t="s">
        <v>17</v>
      </c>
      <c r="B250" s="53"/>
      <c r="C250" s="53"/>
      <c r="D250" s="53"/>
      <c r="E250" s="53"/>
    </row>
    <row r="251" spans="1:5" ht="15" customHeight="1" x14ac:dyDescent="0.2">
      <c r="A251" s="55" t="s">
        <v>165</v>
      </c>
      <c r="B251" s="54"/>
      <c r="C251" s="54"/>
      <c r="D251" s="54"/>
      <c r="E251" s="54" t="s">
        <v>166</v>
      </c>
    </row>
    <row r="252" spans="1:5" ht="15" customHeight="1" x14ac:dyDescent="0.2">
      <c r="A252" s="54"/>
      <c r="B252" s="100"/>
      <c r="C252" s="53"/>
      <c r="D252" s="54"/>
      <c r="E252" s="78"/>
    </row>
    <row r="253" spans="1:5" ht="15" customHeight="1" x14ac:dyDescent="0.2">
      <c r="B253" s="36" t="s">
        <v>36</v>
      </c>
      <c r="C253" s="37" t="s">
        <v>38</v>
      </c>
      <c r="D253" s="168" t="s">
        <v>39</v>
      </c>
      <c r="E253" s="39" t="s">
        <v>40</v>
      </c>
    </row>
    <row r="254" spans="1:5" ht="15" customHeight="1" x14ac:dyDescent="0.2">
      <c r="B254" s="152">
        <v>13307</v>
      </c>
      <c r="C254" s="102"/>
      <c r="D254" s="83" t="s">
        <v>61</v>
      </c>
      <c r="E254" s="163">
        <v>72960</v>
      </c>
    </row>
    <row r="255" spans="1:5" ht="15" customHeight="1" x14ac:dyDescent="0.2">
      <c r="B255" s="114"/>
      <c r="C255" s="71" t="s">
        <v>42</v>
      </c>
      <c r="D255" s="84"/>
      <c r="E255" s="85">
        <f>SUM(E254:E254)</f>
        <v>72960</v>
      </c>
    </row>
    <row r="256" spans="1:5" ht="15" customHeight="1" x14ac:dyDescent="0.2">
      <c r="A256" s="54"/>
      <c r="B256" s="54"/>
      <c r="C256" s="54"/>
      <c r="D256" s="54"/>
      <c r="E256" s="54"/>
    </row>
    <row r="257" spans="1:5" ht="15" customHeight="1" x14ac:dyDescent="0.2">
      <c r="A257" s="54"/>
      <c r="B257" s="54"/>
      <c r="C257" s="54"/>
      <c r="D257" s="54"/>
      <c r="E257" s="54"/>
    </row>
    <row r="258" spans="1:5" ht="15" customHeight="1" x14ac:dyDescent="0.2">
      <c r="A258" s="54"/>
      <c r="B258" s="54"/>
      <c r="C258" s="54"/>
      <c r="D258" s="54"/>
      <c r="E258" s="54"/>
    </row>
    <row r="259" spans="1:5" ht="15" customHeight="1" x14ac:dyDescent="0.2">
      <c r="A259" s="54"/>
      <c r="B259" s="54"/>
      <c r="C259" s="54"/>
      <c r="D259" s="54"/>
      <c r="E259" s="54"/>
    </row>
    <row r="260" spans="1:5" ht="15" customHeight="1" x14ac:dyDescent="0.2">
      <c r="A260" s="54"/>
      <c r="B260" s="54"/>
      <c r="C260" s="54"/>
      <c r="D260" s="54"/>
      <c r="E260" s="54"/>
    </row>
    <row r="261" spans="1:5" ht="15" customHeight="1" x14ac:dyDescent="0.25">
      <c r="A261" s="52" t="s">
        <v>17</v>
      </c>
      <c r="B261" s="53"/>
      <c r="C261" s="53"/>
      <c r="D261" s="53"/>
      <c r="E261" s="53"/>
    </row>
    <row r="262" spans="1:5" ht="15" customHeight="1" x14ac:dyDescent="0.2">
      <c r="A262" s="55" t="s">
        <v>50</v>
      </c>
      <c r="B262" s="54"/>
      <c r="C262" s="54"/>
      <c r="D262" s="54"/>
      <c r="E262" s="54" t="s">
        <v>51</v>
      </c>
    </row>
    <row r="263" spans="1:5" ht="15" customHeight="1" x14ac:dyDescent="0.2">
      <c r="A263" s="54"/>
      <c r="B263" s="100"/>
      <c r="C263" s="53"/>
      <c r="D263" s="54"/>
      <c r="E263" s="78"/>
    </row>
    <row r="264" spans="1:5" ht="15" customHeight="1" x14ac:dyDescent="0.2">
      <c r="A264" s="108"/>
      <c r="B264" s="36" t="s">
        <v>36</v>
      </c>
      <c r="C264" s="37" t="s">
        <v>38</v>
      </c>
      <c r="D264" s="168" t="s">
        <v>39</v>
      </c>
      <c r="E264" s="39" t="s">
        <v>40</v>
      </c>
    </row>
    <row r="265" spans="1:5" ht="15" customHeight="1" x14ac:dyDescent="0.2">
      <c r="A265" s="143"/>
      <c r="B265" s="152">
        <v>13307</v>
      </c>
      <c r="C265" s="102"/>
      <c r="D265" s="83" t="s">
        <v>61</v>
      </c>
      <c r="E265" s="163">
        <f>356440+353015</f>
        <v>709455</v>
      </c>
    </row>
    <row r="266" spans="1:5" ht="15" customHeight="1" x14ac:dyDescent="0.2">
      <c r="A266" s="118"/>
      <c r="B266" s="114"/>
      <c r="C266" s="71" t="s">
        <v>42</v>
      </c>
      <c r="D266" s="84"/>
      <c r="E266" s="85">
        <f>SUM(E265:E265)</f>
        <v>709455</v>
      </c>
    </row>
    <row r="267" spans="1:5" ht="15" customHeight="1" x14ac:dyDescent="0.2"/>
    <row r="268" spans="1:5" ht="15" customHeight="1" x14ac:dyDescent="0.2"/>
    <row r="269" spans="1:5" ht="15" customHeight="1" x14ac:dyDescent="0.25">
      <c r="A269" s="52" t="s">
        <v>17</v>
      </c>
      <c r="B269" s="53"/>
      <c r="C269" s="53"/>
      <c r="D269" s="53"/>
      <c r="E269" s="54"/>
    </row>
    <row r="270" spans="1:5" ht="15" customHeight="1" x14ac:dyDescent="0.2">
      <c r="A270" s="32" t="s">
        <v>34</v>
      </c>
      <c r="B270" s="31"/>
      <c r="C270" s="31"/>
      <c r="D270" s="31"/>
      <c r="E270" s="33" t="s">
        <v>35</v>
      </c>
    </row>
    <row r="271" spans="1:5" ht="15" customHeight="1" x14ac:dyDescent="0.2">
      <c r="A271" s="54"/>
      <c r="B271" s="77"/>
      <c r="C271" s="53"/>
      <c r="D271" s="54"/>
      <c r="E271" s="78"/>
    </row>
    <row r="272" spans="1:5" ht="15" customHeight="1" x14ac:dyDescent="0.2">
      <c r="B272" s="36" t="s">
        <v>36</v>
      </c>
      <c r="C272" s="37" t="s">
        <v>38</v>
      </c>
      <c r="D272" s="168" t="s">
        <v>39</v>
      </c>
      <c r="E272" s="37" t="s">
        <v>40</v>
      </c>
    </row>
    <row r="273" spans="1:7" ht="15" customHeight="1" x14ac:dyDescent="0.2">
      <c r="B273" s="152">
        <v>13307</v>
      </c>
      <c r="C273" s="102"/>
      <c r="D273" s="83" t="s">
        <v>61</v>
      </c>
      <c r="E273" s="163">
        <v>22800</v>
      </c>
    </row>
    <row r="274" spans="1:7" ht="15" customHeight="1" x14ac:dyDescent="0.2">
      <c r="B274" s="114"/>
      <c r="C274" s="71" t="s">
        <v>42</v>
      </c>
      <c r="D274" s="84"/>
      <c r="E274" s="85">
        <f>SUM(E273:E273)</f>
        <v>22800</v>
      </c>
      <c r="G274" s="148">
        <f>SUM(E255,E266,E274)</f>
        <v>805215</v>
      </c>
    </row>
    <row r="275" spans="1:7" ht="15" customHeight="1" x14ac:dyDescent="0.2"/>
    <row r="276" spans="1:7" ht="15" customHeight="1" x14ac:dyDescent="0.2"/>
    <row r="277" spans="1:7" ht="15" customHeight="1" x14ac:dyDescent="0.25">
      <c r="A277" s="28" t="s">
        <v>172</v>
      </c>
    </row>
    <row r="278" spans="1:7" ht="15" customHeight="1" x14ac:dyDescent="0.2">
      <c r="A278" s="184" t="s">
        <v>89</v>
      </c>
      <c r="B278" s="184"/>
      <c r="C278" s="184"/>
      <c r="D278" s="184"/>
      <c r="E278" s="184"/>
    </row>
    <row r="279" spans="1:7" ht="15" customHeight="1" x14ac:dyDescent="0.2">
      <c r="A279" s="184"/>
      <c r="B279" s="184"/>
      <c r="C279" s="184"/>
      <c r="D279" s="184"/>
      <c r="E279" s="184"/>
    </row>
    <row r="280" spans="1:7" ht="15" customHeight="1" x14ac:dyDescent="0.2">
      <c r="A280" s="185" t="s">
        <v>173</v>
      </c>
      <c r="B280" s="185"/>
      <c r="C280" s="185"/>
      <c r="D280" s="185"/>
      <c r="E280" s="185"/>
    </row>
    <row r="281" spans="1:7" ht="15" customHeight="1" x14ac:dyDescent="0.2">
      <c r="A281" s="185"/>
      <c r="B281" s="185"/>
      <c r="C281" s="185"/>
      <c r="D281" s="185"/>
      <c r="E281" s="185"/>
    </row>
    <row r="282" spans="1:7" ht="15" customHeight="1" x14ac:dyDescent="0.2">
      <c r="A282" s="185"/>
      <c r="B282" s="185"/>
      <c r="C282" s="185"/>
      <c r="D282" s="185"/>
      <c r="E282" s="185"/>
    </row>
    <row r="283" spans="1:7" ht="15" customHeight="1" x14ac:dyDescent="0.2">
      <c r="A283" s="185"/>
      <c r="B283" s="185"/>
      <c r="C283" s="185"/>
      <c r="D283" s="185"/>
      <c r="E283" s="185"/>
    </row>
    <row r="284" spans="1:7" ht="15" customHeight="1" x14ac:dyDescent="0.2">
      <c r="A284" s="185"/>
      <c r="B284" s="185"/>
      <c r="C284" s="185"/>
      <c r="D284" s="185"/>
      <c r="E284" s="185"/>
    </row>
    <row r="285" spans="1:7" ht="15" customHeight="1" x14ac:dyDescent="0.2">
      <c r="A285" s="185"/>
      <c r="B285" s="185"/>
      <c r="C285" s="185"/>
      <c r="D285" s="185"/>
      <c r="E285" s="185"/>
    </row>
    <row r="286" spans="1:7" ht="15" customHeight="1" x14ac:dyDescent="0.2">
      <c r="A286" s="185"/>
      <c r="B286" s="185"/>
      <c r="C286" s="185"/>
      <c r="D286" s="185"/>
      <c r="E286" s="185"/>
    </row>
    <row r="287" spans="1:7" ht="15" customHeight="1" x14ac:dyDescent="0.2">
      <c r="A287" s="118"/>
      <c r="B287" s="118"/>
      <c r="C287" s="120"/>
      <c r="D287" s="53"/>
      <c r="E287" s="121"/>
    </row>
    <row r="288" spans="1:7" ht="15" customHeight="1" x14ac:dyDescent="0.25">
      <c r="A288" s="52" t="s">
        <v>17</v>
      </c>
      <c r="B288" s="53"/>
      <c r="C288" s="53"/>
      <c r="D288" s="53"/>
      <c r="E288" s="53"/>
    </row>
    <row r="289" spans="1:5" ht="15" customHeight="1" x14ac:dyDescent="0.2">
      <c r="A289" s="55" t="s">
        <v>47</v>
      </c>
      <c r="B289" s="53"/>
      <c r="C289" s="53"/>
      <c r="D289" s="53"/>
      <c r="E289" s="56" t="s">
        <v>48</v>
      </c>
    </row>
    <row r="290" spans="1:5" ht="15" customHeight="1" x14ac:dyDescent="0.25">
      <c r="A290" s="54"/>
      <c r="B290" s="52"/>
      <c r="C290" s="53"/>
      <c r="D290" s="53"/>
      <c r="E290" s="64"/>
    </row>
    <row r="291" spans="1:5" ht="15" customHeight="1" x14ac:dyDescent="0.2">
      <c r="A291" s="79"/>
      <c r="B291" s="79"/>
      <c r="C291" s="37" t="s">
        <v>38</v>
      </c>
      <c r="D291" s="80" t="s">
        <v>52</v>
      </c>
      <c r="E291" s="39" t="s">
        <v>40</v>
      </c>
    </row>
    <row r="292" spans="1:5" ht="15" customHeight="1" x14ac:dyDescent="0.2">
      <c r="A292" s="122"/>
      <c r="B292" s="123"/>
      <c r="C292" s="41">
        <v>6409</v>
      </c>
      <c r="D292" s="83" t="s">
        <v>83</v>
      </c>
      <c r="E292" s="69">
        <v>-10272143.310000001</v>
      </c>
    </row>
    <row r="293" spans="1:5" ht="15" customHeight="1" x14ac:dyDescent="0.2">
      <c r="A293" s="122"/>
      <c r="B293" s="124"/>
      <c r="C293" s="71" t="s">
        <v>42</v>
      </c>
      <c r="D293" s="72"/>
      <c r="E293" s="73">
        <f>SUM(E292:E292)</f>
        <v>-10272143.310000001</v>
      </c>
    </row>
    <row r="294" spans="1:5" ht="15" customHeight="1" x14ac:dyDescent="0.2">
      <c r="A294" s="122"/>
      <c r="B294" s="124"/>
      <c r="C294" s="120"/>
      <c r="D294" s="53"/>
      <c r="E294" s="121"/>
    </row>
    <row r="295" spans="1:5" ht="15" customHeight="1" x14ac:dyDescent="0.25">
      <c r="A295" s="30" t="s">
        <v>17</v>
      </c>
      <c r="B295" s="31"/>
      <c r="C295" s="31"/>
    </row>
    <row r="296" spans="1:5" ht="15" customHeight="1" x14ac:dyDescent="0.2">
      <c r="A296" s="32" t="s">
        <v>58</v>
      </c>
      <c r="B296" s="86"/>
      <c r="C296" s="31"/>
      <c r="D296" s="31"/>
      <c r="E296" s="33" t="s">
        <v>59</v>
      </c>
    </row>
    <row r="297" spans="1:5" ht="15" customHeight="1" x14ac:dyDescent="0.2">
      <c r="A297" s="34"/>
      <c r="B297" s="107"/>
      <c r="C297" s="31"/>
      <c r="D297" s="51"/>
      <c r="E297" s="93"/>
    </row>
    <row r="298" spans="1:5" ht="15" customHeight="1" x14ac:dyDescent="0.2">
      <c r="B298" s="36" t="s">
        <v>36</v>
      </c>
      <c r="C298" s="36" t="s">
        <v>38</v>
      </c>
      <c r="D298" s="94" t="s">
        <v>39</v>
      </c>
      <c r="E298" s="39" t="s">
        <v>40</v>
      </c>
    </row>
    <row r="299" spans="1:5" ht="15" customHeight="1" x14ac:dyDescent="0.2">
      <c r="B299" s="40">
        <v>886</v>
      </c>
      <c r="C299" s="42"/>
      <c r="D299" s="83" t="s">
        <v>60</v>
      </c>
      <c r="E299" s="44">
        <v>10272143.310000001</v>
      </c>
    </row>
    <row r="300" spans="1:5" ht="15" customHeight="1" x14ac:dyDescent="0.2">
      <c r="B300" s="40"/>
      <c r="C300" s="47" t="s">
        <v>42</v>
      </c>
      <c r="D300" s="98"/>
      <c r="E300" s="99">
        <f>SUM(E299:E299)</f>
        <v>10272143.310000001</v>
      </c>
    </row>
    <row r="301" spans="1:5" ht="15" customHeight="1" x14ac:dyDescent="0.2"/>
    <row r="302" spans="1:5" ht="15" customHeight="1" x14ac:dyDescent="0.2"/>
    <row r="303" spans="1:5" ht="15" customHeight="1" x14ac:dyDescent="0.25">
      <c r="A303" s="28" t="s">
        <v>174</v>
      </c>
    </row>
    <row r="304" spans="1:5" ht="15" customHeight="1" x14ac:dyDescent="0.2">
      <c r="A304" s="184" t="s">
        <v>92</v>
      </c>
      <c r="B304" s="184"/>
      <c r="C304" s="184"/>
      <c r="D304" s="184"/>
      <c r="E304" s="184"/>
    </row>
    <row r="305" spans="1:5" ht="15" customHeight="1" x14ac:dyDescent="0.2">
      <c r="A305" s="184"/>
      <c r="B305" s="184"/>
      <c r="C305" s="184"/>
      <c r="D305" s="184"/>
      <c r="E305" s="184"/>
    </row>
    <row r="306" spans="1:5" ht="15" customHeight="1" x14ac:dyDescent="0.2">
      <c r="A306" s="185" t="s">
        <v>175</v>
      </c>
      <c r="B306" s="185"/>
      <c r="C306" s="185"/>
      <c r="D306" s="185"/>
      <c r="E306" s="185"/>
    </row>
    <row r="307" spans="1:5" ht="15" customHeight="1" x14ac:dyDescent="0.2">
      <c r="A307" s="185"/>
      <c r="B307" s="185"/>
      <c r="C307" s="185"/>
      <c r="D307" s="185"/>
      <c r="E307" s="185"/>
    </row>
    <row r="308" spans="1:5" ht="15" customHeight="1" x14ac:dyDescent="0.2">
      <c r="A308" s="185"/>
      <c r="B308" s="185"/>
      <c r="C308" s="185"/>
      <c r="D308" s="185"/>
      <c r="E308" s="185"/>
    </row>
    <row r="309" spans="1:5" ht="15" customHeight="1" x14ac:dyDescent="0.2">
      <c r="A309" s="185"/>
      <c r="B309" s="185"/>
      <c r="C309" s="185"/>
      <c r="D309" s="185"/>
      <c r="E309" s="185"/>
    </row>
    <row r="310" spans="1:5" ht="15" customHeight="1" x14ac:dyDescent="0.2">
      <c r="A310" s="185"/>
      <c r="B310" s="185"/>
      <c r="C310" s="185"/>
      <c r="D310" s="185"/>
      <c r="E310" s="185"/>
    </row>
    <row r="311" spans="1:5" ht="15" customHeight="1" x14ac:dyDescent="0.2">
      <c r="A311" s="185"/>
      <c r="B311" s="185"/>
      <c r="C311" s="185"/>
      <c r="D311" s="185"/>
      <c r="E311" s="185"/>
    </row>
    <row r="312" spans="1:5" ht="15" customHeight="1" x14ac:dyDescent="0.2">
      <c r="A312" s="185"/>
      <c r="B312" s="185"/>
      <c r="C312" s="185"/>
      <c r="D312" s="185"/>
      <c r="E312" s="185"/>
    </row>
    <row r="313" spans="1:5" ht="15" customHeight="1" x14ac:dyDescent="0.2">
      <c r="A313" s="29"/>
      <c r="B313" s="29"/>
      <c r="C313" s="29"/>
      <c r="D313" s="29"/>
      <c r="E313" s="29"/>
    </row>
    <row r="314" spans="1:5" ht="15" customHeight="1" x14ac:dyDescent="0.25">
      <c r="A314" s="30" t="s">
        <v>17</v>
      </c>
      <c r="B314" s="31"/>
      <c r="C314" s="31"/>
      <c r="D314" s="31"/>
      <c r="E314" s="31"/>
    </row>
    <row r="315" spans="1:5" ht="15" customHeight="1" x14ac:dyDescent="0.2">
      <c r="A315" s="32" t="s">
        <v>47</v>
      </c>
      <c r="B315" s="31"/>
      <c r="C315" s="31"/>
      <c r="D315" s="31"/>
      <c r="E315" s="33" t="s">
        <v>48</v>
      </c>
    </row>
    <row r="316" spans="1:5" ht="15" customHeight="1" x14ac:dyDescent="0.25">
      <c r="A316" s="34"/>
      <c r="B316" s="30"/>
      <c r="C316" s="31"/>
      <c r="D316" s="31"/>
      <c r="E316" s="35"/>
    </row>
    <row r="317" spans="1:5" ht="15" customHeight="1" x14ac:dyDescent="0.2">
      <c r="A317" s="108"/>
      <c r="B317" s="79"/>
      <c r="C317" s="36" t="s">
        <v>38</v>
      </c>
      <c r="D317" s="94" t="s">
        <v>52</v>
      </c>
      <c r="E317" s="36" t="s">
        <v>40</v>
      </c>
    </row>
    <row r="318" spans="1:5" ht="15" customHeight="1" x14ac:dyDescent="0.2">
      <c r="A318" s="101"/>
      <c r="B318" s="116"/>
      <c r="C318" s="117">
        <v>6409</v>
      </c>
      <c r="D318" s="83" t="s">
        <v>83</v>
      </c>
      <c r="E318" s="44">
        <f>-33142853.48-2518312.5</f>
        <v>-35661165.980000004</v>
      </c>
    </row>
    <row r="319" spans="1:5" ht="15" customHeight="1" x14ac:dyDescent="0.2">
      <c r="A319" s="104"/>
      <c r="B319" s="118"/>
      <c r="C319" s="47" t="s">
        <v>42</v>
      </c>
      <c r="D319" s="98"/>
      <c r="E319" s="99">
        <f>SUM(E318:E318)</f>
        <v>-35661165.980000004</v>
      </c>
    </row>
    <row r="320" spans="1:5" ht="15" customHeight="1" x14ac:dyDescent="0.25">
      <c r="A320" s="50"/>
      <c r="B320" s="34"/>
      <c r="C320" s="34"/>
      <c r="D320" s="34"/>
      <c r="E320" s="34"/>
    </row>
    <row r="321" spans="1:5" ht="15" customHeight="1" x14ac:dyDescent="0.25">
      <c r="A321" s="30" t="s">
        <v>17</v>
      </c>
      <c r="B321" s="31"/>
      <c r="C321" s="31"/>
      <c r="D321" s="54"/>
      <c r="E321" s="54"/>
    </row>
    <row r="322" spans="1:5" ht="15" customHeight="1" x14ac:dyDescent="0.2">
      <c r="A322" s="32" t="s">
        <v>81</v>
      </c>
      <c r="B322" s="31"/>
      <c r="C322" s="31"/>
      <c r="D322" s="31"/>
      <c r="E322" s="33" t="s">
        <v>82</v>
      </c>
    </row>
    <row r="323" spans="1:5" ht="15" customHeight="1" x14ac:dyDescent="0.2">
      <c r="A323" s="34"/>
      <c r="B323" s="107"/>
      <c r="C323" s="31"/>
      <c r="D323" s="34"/>
      <c r="E323" s="93"/>
    </row>
    <row r="324" spans="1:5" ht="15" customHeight="1" x14ac:dyDescent="0.2">
      <c r="A324" s="108"/>
      <c r="B324" s="108"/>
      <c r="C324" s="36" t="s">
        <v>38</v>
      </c>
      <c r="D324" s="94" t="s">
        <v>52</v>
      </c>
      <c r="E324" s="36" t="s">
        <v>40</v>
      </c>
    </row>
    <row r="325" spans="1:5" ht="15" customHeight="1" x14ac:dyDescent="0.2">
      <c r="A325" s="127"/>
      <c r="B325" s="123"/>
      <c r="C325" s="117">
        <v>6172</v>
      </c>
      <c r="D325" s="140" t="s">
        <v>94</v>
      </c>
      <c r="E325" s="44">
        <v>33142853.48</v>
      </c>
    </row>
    <row r="326" spans="1:5" ht="15" customHeight="1" x14ac:dyDescent="0.2">
      <c r="A326" s="127"/>
      <c r="B326" s="123"/>
      <c r="C326" s="117">
        <v>6172</v>
      </c>
      <c r="D326" s="83" t="s">
        <v>53</v>
      </c>
      <c r="E326" s="44">
        <v>2518312.5</v>
      </c>
    </row>
    <row r="327" spans="1:5" ht="15" customHeight="1" x14ac:dyDescent="0.2">
      <c r="A327" s="104"/>
      <c r="B327" s="31"/>
      <c r="C327" s="47" t="s">
        <v>42</v>
      </c>
      <c r="D327" s="98"/>
      <c r="E327" s="99">
        <f>SUM(E325:E326)</f>
        <v>35661165.980000004</v>
      </c>
    </row>
    <row r="328" spans="1:5" ht="15" customHeight="1" x14ac:dyDescent="0.2"/>
    <row r="329" spans="1:5" ht="15" customHeight="1" x14ac:dyDescent="0.2"/>
    <row r="330" spans="1:5" ht="15" customHeight="1" x14ac:dyDescent="0.25">
      <c r="A330" s="28" t="s">
        <v>176</v>
      </c>
    </row>
    <row r="331" spans="1:5" ht="15" customHeight="1" x14ac:dyDescent="0.2">
      <c r="A331" s="184" t="s">
        <v>92</v>
      </c>
      <c r="B331" s="184"/>
      <c r="C331" s="184"/>
      <c r="D331" s="184"/>
      <c r="E331" s="184"/>
    </row>
    <row r="332" spans="1:5" ht="15" customHeight="1" x14ac:dyDescent="0.2">
      <c r="A332" s="184"/>
      <c r="B332" s="184"/>
      <c r="C332" s="184"/>
      <c r="D332" s="184"/>
      <c r="E332" s="184"/>
    </row>
    <row r="333" spans="1:5" ht="15" customHeight="1" x14ac:dyDescent="0.2">
      <c r="A333" s="185" t="s">
        <v>177</v>
      </c>
      <c r="B333" s="185"/>
      <c r="C333" s="185"/>
      <c r="D333" s="185"/>
      <c r="E333" s="185"/>
    </row>
    <row r="334" spans="1:5" ht="15" customHeight="1" x14ac:dyDescent="0.2">
      <c r="A334" s="185"/>
      <c r="B334" s="185"/>
      <c r="C334" s="185"/>
      <c r="D334" s="185"/>
      <c r="E334" s="185"/>
    </row>
    <row r="335" spans="1:5" ht="15" customHeight="1" x14ac:dyDescent="0.2">
      <c r="A335" s="185"/>
      <c r="B335" s="185"/>
      <c r="C335" s="185"/>
      <c r="D335" s="185"/>
      <c r="E335" s="185"/>
    </row>
    <row r="336" spans="1:5" ht="15" customHeight="1" x14ac:dyDescent="0.2">
      <c r="A336" s="185"/>
      <c r="B336" s="185"/>
      <c r="C336" s="185"/>
      <c r="D336" s="185"/>
      <c r="E336" s="185"/>
    </row>
    <row r="337" spans="1:5" ht="15" customHeight="1" x14ac:dyDescent="0.2">
      <c r="A337" s="185"/>
      <c r="B337" s="185"/>
      <c r="C337" s="185"/>
      <c r="D337" s="185"/>
      <c r="E337" s="185"/>
    </row>
    <row r="338" spans="1:5" ht="15" customHeight="1" x14ac:dyDescent="0.2">
      <c r="A338" s="185"/>
      <c r="B338" s="185"/>
      <c r="C338" s="185"/>
      <c r="D338" s="185"/>
      <c r="E338" s="185"/>
    </row>
    <row r="339" spans="1:5" ht="15" customHeight="1" x14ac:dyDescent="0.2">
      <c r="A339" s="185"/>
      <c r="B339" s="185"/>
      <c r="C339" s="185"/>
      <c r="D339" s="185"/>
      <c r="E339" s="185"/>
    </row>
    <row r="340" spans="1:5" ht="15" customHeight="1" x14ac:dyDescent="0.2">
      <c r="A340" s="29"/>
      <c r="B340" s="29"/>
      <c r="C340" s="29"/>
      <c r="D340" s="29"/>
      <c r="E340" s="29"/>
    </row>
    <row r="341" spans="1:5" ht="15" customHeight="1" x14ac:dyDescent="0.25">
      <c r="A341" s="30" t="s">
        <v>17</v>
      </c>
      <c r="B341" s="31"/>
      <c r="C341" s="31"/>
      <c r="D341" s="31"/>
      <c r="E341" s="31"/>
    </row>
    <row r="342" spans="1:5" ht="15" customHeight="1" x14ac:dyDescent="0.2">
      <c r="A342" s="32" t="s">
        <v>47</v>
      </c>
      <c r="B342" s="31"/>
      <c r="C342" s="31"/>
      <c r="D342" s="31"/>
      <c r="E342" s="33" t="s">
        <v>48</v>
      </c>
    </row>
    <row r="343" spans="1:5" ht="15" customHeight="1" x14ac:dyDescent="0.25">
      <c r="A343" s="34"/>
      <c r="B343" s="30"/>
      <c r="C343" s="31"/>
      <c r="D343" s="31"/>
      <c r="E343" s="35"/>
    </row>
    <row r="344" spans="1:5" ht="15" customHeight="1" x14ac:dyDescent="0.2">
      <c r="A344" s="108"/>
      <c r="B344" s="79"/>
      <c r="C344" s="36" t="s">
        <v>38</v>
      </c>
      <c r="D344" s="94" t="s">
        <v>52</v>
      </c>
      <c r="E344" s="36" t="s">
        <v>40</v>
      </c>
    </row>
    <row r="345" spans="1:5" ht="15" customHeight="1" x14ac:dyDescent="0.2">
      <c r="A345" s="101"/>
      <c r="B345" s="116"/>
      <c r="C345" s="117">
        <v>6409</v>
      </c>
      <c r="D345" s="83" t="s">
        <v>83</v>
      </c>
      <c r="E345" s="44">
        <v>-20000000</v>
      </c>
    </row>
    <row r="346" spans="1:5" ht="15" customHeight="1" x14ac:dyDescent="0.2">
      <c r="A346" s="104"/>
      <c r="B346" s="118"/>
      <c r="C346" s="47" t="s">
        <v>42</v>
      </c>
      <c r="D346" s="98"/>
      <c r="E346" s="99">
        <f>SUM(E345:E345)</f>
        <v>-20000000</v>
      </c>
    </row>
    <row r="347" spans="1:5" ht="15" customHeight="1" x14ac:dyDescent="0.25">
      <c r="A347" s="50"/>
      <c r="B347" s="34"/>
      <c r="C347" s="34"/>
      <c r="D347" s="34"/>
      <c r="E347" s="34"/>
    </row>
    <row r="348" spans="1:5" ht="15" customHeight="1" x14ac:dyDescent="0.25">
      <c r="A348" s="30" t="s">
        <v>17</v>
      </c>
      <c r="B348" s="31"/>
      <c r="C348" s="31"/>
      <c r="D348" s="54"/>
      <c r="E348" s="54"/>
    </row>
    <row r="349" spans="1:5" ht="15" customHeight="1" x14ac:dyDescent="0.2">
      <c r="A349" s="32" t="s">
        <v>81</v>
      </c>
      <c r="B349" s="31"/>
      <c r="C349" s="31"/>
      <c r="D349" s="31"/>
      <c r="E349" s="33" t="s">
        <v>178</v>
      </c>
    </row>
    <row r="350" spans="1:5" ht="15" customHeight="1" x14ac:dyDescent="0.2">
      <c r="A350" s="34"/>
      <c r="B350" s="107"/>
      <c r="C350" s="31"/>
      <c r="D350" s="34"/>
      <c r="E350" s="93"/>
    </row>
    <row r="351" spans="1:5" ht="15" customHeight="1" x14ac:dyDescent="0.2">
      <c r="A351" s="108"/>
      <c r="B351" s="108"/>
      <c r="C351" s="36" t="s">
        <v>38</v>
      </c>
      <c r="D351" s="94" t="s">
        <v>52</v>
      </c>
      <c r="E351" s="36" t="s">
        <v>40</v>
      </c>
    </row>
    <row r="352" spans="1:5" ht="15" customHeight="1" x14ac:dyDescent="0.2">
      <c r="A352" s="127"/>
      <c r="B352" s="123"/>
      <c r="C352" s="117">
        <v>2212</v>
      </c>
      <c r="D352" s="140" t="s">
        <v>94</v>
      </c>
      <c r="E352" s="44">
        <v>20000000</v>
      </c>
    </row>
    <row r="353" spans="1:5" ht="15" customHeight="1" x14ac:dyDescent="0.2">
      <c r="A353" s="104"/>
      <c r="B353" s="31"/>
      <c r="C353" s="47" t="s">
        <v>42</v>
      </c>
      <c r="D353" s="98"/>
      <c r="E353" s="99">
        <f>SUM(E352:E352)</f>
        <v>20000000</v>
      </c>
    </row>
    <row r="354" spans="1:5" ht="15" customHeight="1" x14ac:dyDescent="0.2"/>
    <row r="355" spans="1:5" ht="15" customHeight="1" x14ac:dyDescent="0.2"/>
    <row r="356" spans="1:5" ht="15" customHeight="1" x14ac:dyDescent="0.25">
      <c r="A356" s="28" t="s">
        <v>179</v>
      </c>
    </row>
    <row r="357" spans="1:5" ht="15" customHeight="1" x14ac:dyDescent="0.2">
      <c r="A357" s="187" t="s">
        <v>180</v>
      </c>
      <c r="B357" s="187"/>
      <c r="C357" s="187"/>
      <c r="D357" s="187"/>
      <c r="E357" s="187"/>
    </row>
    <row r="358" spans="1:5" ht="15" customHeight="1" x14ac:dyDescent="0.2">
      <c r="A358" s="187"/>
      <c r="B358" s="187"/>
      <c r="C358" s="187"/>
      <c r="D358" s="187"/>
      <c r="E358" s="187"/>
    </row>
    <row r="359" spans="1:5" ht="15" customHeight="1" x14ac:dyDescent="0.2">
      <c r="A359" s="185" t="s">
        <v>181</v>
      </c>
      <c r="B359" s="185"/>
      <c r="C359" s="185"/>
      <c r="D359" s="185"/>
      <c r="E359" s="185"/>
    </row>
    <row r="360" spans="1:5" ht="15" customHeight="1" x14ac:dyDescent="0.2">
      <c r="A360" s="185"/>
      <c r="B360" s="185"/>
      <c r="C360" s="185"/>
      <c r="D360" s="185"/>
      <c r="E360" s="185"/>
    </row>
    <row r="361" spans="1:5" ht="15" customHeight="1" x14ac:dyDescent="0.2">
      <c r="A361" s="185"/>
      <c r="B361" s="185"/>
      <c r="C361" s="185"/>
      <c r="D361" s="185"/>
      <c r="E361" s="185"/>
    </row>
    <row r="362" spans="1:5" ht="15" customHeight="1" x14ac:dyDescent="0.2">
      <c r="A362" s="185"/>
      <c r="B362" s="185"/>
      <c r="C362" s="185"/>
      <c r="D362" s="185"/>
      <c r="E362" s="185"/>
    </row>
    <row r="363" spans="1:5" ht="15" customHeight="1" x14ac:dyDescent="0.2">
      <c r="A363" s="185"/>
      <c r="B363" s="185"/>
      <c r="C363" s="185"/>
      <c r="D363" s="185"/>
      <c r="E363" s="185"/>
    </row>
    <row r="364" spans="1:5" ht="15" customHeight="1" x14ac:dyDescent="0.2">
      <c r="A364" s="53"/>
      <c r="B364" s="135"/>
      <c r="C364" s="120"/>
      <c r="D364" s="53"/>
      <c r="E364" s="130"/>
    </row>
    <row r="365" spans="1:5" ht="15" customHeight="1" x14ac:dyDescent="0.2">
      <c r="A365" s="53"/>
      <c r="B365" s="135"/>
      <c r="C365" s="120"/>
      <c r="D365" s="53"/>
      <c r="E365" s="130"/>
    </row>
    <row r="366" spans="1:5" ht="15" customHeight="1" x14ac:dyDescent="0.25">
      <c r="A366" s="52" t="s">
        <v>17</v>
      </c>
      <c r="B366" s="53"/>
      <c r="C366" s="53"/>
      <c r="D366" s="53"/>
      <c r="E366" s="54"/>
    </row>
    <row r="367" spans="1:5" ht="15" customHeight="1" x14ac:dyDescent="0.2">
      <c r="A367" s="55" t="s">
        <v>182</v>
      </c>
      <c r="B367" s="53"/>
      <c r="C367" s="53"/>
      <c r="D367" s="53"/>
      <c r="E367" s="56" t="s">
        <v>183</v>
      </c>
    </row>
    <row r="368" spans="1:5" ht="15" customHeight="1" x14ac:dyDescent="0.2">
      <c r="A368" s="55"/>
      <c r="B368" s="54"/>
      <c r="C368" s="53"/>
      <c r="D368" s="53"/>
      <c r="E368" s="64"/>
    </row>
    <row r="369" spans="1:7" ht="15" customHeight="1" x14ac:dyDescent="0.2">
      <c r="A369" s="108"/>
      <c r="B369" s="79"/>
      <c r="C369" s="37" t="s">
        <v>38</v>
      </c>
      <c r="D369" s="94" t="s">
        <v>52</v>
      </c>
      <c r="E369" s="36" t="s">
        <v>40</v>
      </c>
    </row>
    <row r="370" spans="1:7" ht="15" customHeight="1" x14ac:dyDescent="0.2">
      <c r="A370" s="141"/>
      <c r="B370" s="123"/>
      <c r="C370" s="102">
        <v>6113</v>
      </c>
      <c r="D370" s="83" t="s">
        <v>100</v>
      </c>
      <c r="E370" s="133">
        <v>-4265000</v>
      </c>
    </row>
    <row r="371" spans="1:7" ht="15" customHeight="1" x14ac:dyDescent="0.2">
      <c r="A371" s="141"/>
      <c r="B371" s="123"/>
      <c r="C371" s="117">
        <v>6113</v>
      </c>
      <c r="D371" s="83" t="s">
        <v>53</v>
      </c>
      <c r="E371" s="133">
        <v>-6520000</v>
      </c>
    </row>
    <row r="372" spans="1:7" ht="15" customHeight="1" x14ac:dyDescent="0.2">
      <c r="A372" s="141"/>
      <c r="B372" s="123"/>
      <c r="C372" s="102">
        <v>6113</v>
      </c>
      <c r="D372" s="110" t="s">
        <v>75</v>
      </c>
      <c r="E372" s="133">
        <v>-700000</v>
      </c>
    </row>
    <row r="373" spans="1:7" ht="15" customHeight="1" x14ac:dyDescent="0.2">
      <c r="A373" s="118"/>
      <c r="B373" s="86"/>
      <c r="C373" s="47" t="s">
        <v>42</v>
      </c>
      <c r="D373" s="98"/>
      <c r="E373" s="99">
        <f>SUM(E370:E372)</f>
        <v>-11485000</v>
      </c>
    </row>
    <row r="374" spans="1:7" ht="15" customHeight="1" x14ac:dyDescent="0.2"/>
    <row r="375" spans="1:7" ht="15" customHeight="1" x14ac:dyDescent="0.25">
      <c r="A375" s="52" t="s">
        <v>17</v>
      </c>
      <c r="B375" s="62"/>
      <c r="C375" s="53"/>
      <c r="D375" s="53"/>
      <c r="E375" s="54"/>
    </row>
    <row r="376" spans="1:7" ht="15" customHeight="1" x14ac:dyDescent="0.2">
      <c r="A376" s="55" t="s">
        <v>65</v>
      </c>
      <c r="B376" s="62"/>
      <c r="C376" s="53"/>
      <c r="D376" s="53"/>
      <c r="E376" s="56" t="s">
        <v>66</v>
      </c>
    </row>
    <row r="377" spans="1:7" ht="15" customHeight="1" x14ac:dyDescent="0.2">
      <c r="A377" s="55"/>
      <c r="B377" s="131"/>
      <c r="C377" s="53"/>
      <c r="D377" s="53"/>
      <c r="E377" s="64"/>
    </row>
    <row r="378" spans="1:7" ht="15" customHeight="1" x14ac:dyDescent="0.2">
      <c r="A378" s="79"/>
      <c r="B378" s="79"/>
      <c r="C378" s="37" t="s">
        <v>38</v>
      </c>
      <c r="D378" s="94" t="s">
        <v>52</v>
      </c>
      <c r="E378" s="36" t="s">
        <v>40</v>
      </c>
    </row>
    <row r="379" spans="1:7" ht="15" customHeight="1" x14ac:dyDescent="0.2">
      <c r="A379" s="141"/>
      <c r="B379" s="123"/>
      <c r="C379" s="102">
        <v>3341</v>
      </c>
      <c r="D379" s="83" t="s">
        <v>53</v>
      </c>
      <c r="E379" s="133">
        <v>-2824002</v>
      </c>
    </row>
    <row r="380" spans="1:7" ht="15" customHeight="1" x14ac:dyDescent="0.2">
      <c r="A380" s="141"/>
      <c r="B380" s="123"/>
      <c r="C380" s="102">
        <v>3349</v>
      </c>
      <c r="D380" s="83" t="s">
        <v>53</v>
      </c>
      <c r="E380" s="133">
        <v>-4679150.8</v>
      </c>
    </row>
    <row r="381" spans="1:7" ht="15" customHeight="1" x14ac:dyDescent="0.2">
      <c r="A381" s="141"/>
      <c r="B381" s="123"/>
      <c r="C381" s="102">
        <v>6172</v>
      </c>
      <c r="D381" s="83" t="s">
        <v>53</v>
      </c>
      <c r="E381" s="133">
        <v>-3104052.5</v>
      </c>
    </row>
    <row r="382" spans="1:7" ht="15" customHeight="1" x14ac:dyDescent="0.2">
      <c r="A382" s="141"/>
      <c r="B382" s="123"/>
      <c r="C382" s="102">
        <v>6409</v>
      </c>
      <c r="D382" s="83" t="s">
        <v>53</v>
      </c>
      <c r="E382" s="133">
        <v>-4038750</v>
      </c>
    </row>
    <row r="383" spans="1:7" ht="15" customHeight="1" x14ac:dyDescent="0.2">
      <c r="A383" s="143"/>
      <c r="B383" s="143"/>
      <c r="C383" s="71" t="s">
        <v>42</v>
      </c>
      <c r="D383" s="72"/>
      <c r="E383" s="73">
        <f>SUM(E379:E382)</f>
        <v>-14645955.300000001</v>
      </c>
      <c r="G383" s="148">
        <f>SUM(E373,E383)</f>
        <v>-26130955.300000001</v>
      </c>
    </row>
    <row r="384" spans="1:7" ht="15" customHeight="1" x14ac:dyDescent="0.2"/>
    <row r="385" spans="1:5" ht="15" customHeight="1" x14ac:dyDescent="0.25">
      <c r="A385" s="52" t="s">
        <v>17</v>
      </c>
      <c r="B385" s="62"/>
      <c r="C385" s="53"/>
      <c r="D385" s="53"/>
      <c r="E385" s="54"/>
    </row>
    <row r="386" spans="1:5" ht="15" customHeight="1" x14ac:dyDescent="0.2">
      <c r="A386" s="55" t="s">
        <v>184</v>
      </c>
      <c r="B386" s="62"/>
      <c r="C386" s="53"/>
      <c r="D386" s="53"/>
      <c r="E386" s="56" t="s">
        <v>185</v>
      </c>
    </row>
    <row r="387" spans="1:5" ht="15" customHeight="1" x14ac:dyDescent="0.2">
      <c r="A387" s="55"/>
      <c r="B387" s="131"/>
      <c r="C387" s="53"/>
      <c r="D387" s="53"/>
      <c r="E387" s="64"/>
    </row>
    <row r="388" spans="1:5" ht="15" customHeight="1" x14ac:dyDescent="0.2">
      <c r="A388" s="79"/>
      <c r="B388" s="79"/>
      <c r="C388" s="37" t="s">
        <v>38</v>
      </c>
      <c r="D388" s="94" t="s">
        <v>52</v>
      </c>
      <c r="E388" s="36" t="s">
        <v>40</v>
      </c>
    </row>
    <row r="389" spans="1:5" ht="15" customHeight="1" x14ac:dyDescent="0.2">
      <c r="A389" s="141"/>
      <c r="B389" s="123"/>
      <c r="C389" s="102">
        <v>6113</v>
      </c>
      <c r="D389" s="83" t="s">
        <v>100</v>
      </c>
      <c r="E389" s="133">
        <v>4265000</v>
      </c>
    </row>
    <row r="390" spans="1:5" ht="15" customHeight="1" x14ac:dyDescent="0.2">
      <c r="A390" s="141"/>
      <c r="B390" s="123"/>
      <c r="C390" s="102">
        <v>6113</v>
      </c>
      <c r="D390" s="83" t="s">
        <v>53</v>
      </c>
      <c r="E390" s="133">
        <v>6455000</v>
      </c>
    </row>
    <row r="391" spans="1:5" ht="15" customHeight="1" x14ac:dyDescent="0.2">
      <c r="A391" s="141"/>
      <c r="B391" s="123"/>
      <c r="C391" s="102">
        <v>6113</v>
      </c>
      <c r="D391" s="110" t="s">
        <v>75</v>
      </c>
      <c r="E391" s="133">
        <v>700000</v>
      </c>
    </row>
    <row r="392" spans="1:5" ht="15" customHeight="1" x14ac:dyDescent="0.2">
      <c r="A392" s="141"/>
      <c r="B392" s="123"/>
      <c r="C392" s="102">
        <v>3341</v>
      </c>
      <c r="D392" s="83" t="s">
        <v>53</v>
      </c>
      <c r="E392" s="133">
        <v>2844002</v>
      </c>
    </row>
    <row r="393" spans="1:5" ht="15" customHeight="1" x14ac:dyDescent="0.2">
      <c r="A393" s="141"/>
      <c r="B393" s="123"/>
      <c r="C393" s="102">
        <v>3349</v>
      </c>
      <c r="D393" s="83" t="s">
        <v>53</v>
      </c>
      <c r="E393" s="133">
        <v>4679150.8</v>
      </c>
    </row>
    <row r="394" spans="1:5" ht="15" customHeight="1" x14ac:dyDescent="0.2">
      <c r="A394" s="141"/>
      <c r="B394" s="123"/>
      <c r="C394" s="102">
        <v>6172</v>
      </c>
      <c r="D394" s="83" t="s">
        <v>53</v>
      </c>
      <c r="E394" s="133">
        <v>3104052.5</v>
      </c>
    </row>
    <row r="395" spans="1:5" ht="15" customHeight="1" x14ac:dyDescent="0.2">
      <c r="A395" s="141"/>
      <c r="B395" s="123"/>
      <c r="C395" s="102">
        <v>6409</v>
      </c>
      <c r="D395" s="83" t="s">
        <v>53</v>
      </c>
      <c r="E395" s="133">
        <v>4083750</v>
      </c>
    </row>
    <row r="396" spans="1:5" ht="15" customHeight="1" x14ac:dyDescent="0.2">
      <c r="A396" s="143"/>
      <c r="B396" s="143"/>
      <c r="C396" s="71" t="s">
        <v>42</v>
      </c>
      <c r="D396" s="72"/>
      <c r="E396" s="73">
        <f>SUM(E389:E395)</f>
        <v>26130955.300000001</v>
      </c>
    </row>
    <row r="397" spans="1:5" ht="15" customHeight="1" x14ac:dyDescent="0.2"/>
    <row r="398" spans="1:5" ht="15" customHeight="1" x14ac:dyDescent="0.2"/>
    <row r="399" spans="1:5" ht="15" customHeight="1" x14ac:dyDescent="0.25">
      <c r="A399" s="28" t="s">
        <v>186</v>
      </c>
    </row>
    <row r="400" spans="1:5" ht="15" customHeight="1" x14ac:dyDescent="0.2">
      <c r="A400" s="187" t="s">
        <v>187</v>
      </c>
      <c r="B400" s="187"/>
      <c r="C400" s="187"/>
      <c r="D400" s="187"/>
      <c r="E400" s="187"/>
    </row>
    <row r="401" spans="1:5" ht="15" customHeight="1" x14ac:dyDescent="0.2">
      <c r="A401" s="187"/>
      <c r="B401" s="187"/>
      <c r="C401" s="187"/>
      <c r="D401" s="187"/>
      <c r="E401" s="187"/>
    </row>
    <row r="402" spans="1:5" ht="15" customHeight="1" x14ac:dyDescent="0.2">
      <c r="A402" s="185" t="s">
        <v>188</v>
      </c>
      <c r="B402" s="185"/>
      <c r="C402" s="185"/>
      <c r="D402" s="185"/>
      <c r="E402" s="185"/>
    </row>
    <row r="403" spans="1:5" ht="15" customHeight="1" x14ac:dyDescent="0.2">
      <c r="A403" s="185"/>
      <c r="B403" s="185"/>
      <c r="C403" s="185"/>
      <c r="D403" s="185"/>
      <c r="E403" s="185"/>
    </row>
    <row r="404" spans="1:5" ht="15" customHeight="1" x14ac:dyDescent="0.2">
      <c r="A404" s="185"/>
      <c r="B404" s="185"/>
      <c r="C404" s="185"/>
      <c r="D404" s="185"/>
      <c r="E404" s="185"/>
    </row>
    <row r="405" spans="1:5" ht="15" customHeight="1" x14ac:dyDescent="0.2">
      <c r="A405" s="185"/>
      <c r="B405" s="185"/>
      <c r="C405" s="185"/>
      <c r="D405" s="185"/>
      <c r="E405" s="185"/>
    </row>
    <row r="406" spans="1:5" ht="15" customHeight="1" x14ac:dyDescent="0.2">
      <c r="A406" s="185"/>
      <c r="B406" s="185"/>
      <c r="C406" s="185"/>
      <c r="D406" s="185"/>
      <c r="E406" s="185"/>
    </row>
    <row r="407" spans="1:5" ht="15" customHeight="1" x14ac:dyDescent="0.2">
      <c r="A407" s="185"/>
      <c r="B407" s="185"/>
      <c r="C407" s="185"/>
      <c r="D407" s="185"/>
      <c r="E407" s="185"/>
    </row>
    <row r="408" spans="1:5" ht="15" customHeight="1" x14ac:dyDescent="0.2">
      <c r="A408" s="53"/>
      <c r="B408" s="135"/>
      <c r="C408" s="120"/>
      <c r="D408" s="53"/>
      <c r="E408" s="130"/>
    </row>
    <row r="409" spans="1:5" ht="15" customHeight="1" x14ac:dyDescent="0.25">
      <c r="A409" s="52" t="s">
        <v>17</v>
      </c>
      <c r="B409" s="53"/>
      <c r="C409" s="53"/>
      <c r="D409" s="53"/>
      <c r="E409" s="54"/>
    </row>
    <row r="410" spans="1:5" ht="15" customHeight="1" x14ac:dyDescent="0.2">
      <c r="A410" s="55" t="s">
        <v>65</v>
      </c>
      <c r="B410" s="53"/>
      <c r="C410" s="53"/>
      <c r="D410" s="53"/>
      <c r="E410" s="56" t="s">
        <v>66</v>
      </c>
    </row>
    <row r="411" spans="1:5" ht="15" customHeight="1" x14ac:dyDescent="0.2">
      <c r="A411" s="55"/>
      <c r="B411" s="54"/>
      <c r="C411" s="53"/>
      <c r="D411" s="53"/>
      <c r="E411" s="64"/>
    </row>
    <row r="412" spans="1:5" ht="15" customHeight="1" x14ac:dyDescent="0.2">
      <c r="A412" s="79"/>
      <c r="B412" s="79"/>
      <c r="C412" s="37" t="s">
        <v>38</v>
      </c>
      <c r="D412" s="94" t="s">
        <v>52</v>
      </c>
      <c r="E412" s="36" t="s">
        <v>40</v>
      </c>
    </row>
    <row r="413" spans="1:5" ht="15" customHeight="1" x14ac:dyDescent="0.2">
      <c r="A413" s="141"/>
      <c r="B413" s="123"/>
      <c r="C413" s="102">
        <v>5512</v>
      </c>
      <c r="D413" s="103" t="s">
        <v>67</v>
      </c>
      <c r="E413" s="133">
        <v>-2295000</v>
      </c>
    </row>
    <row r="414" spans="1:5" ht="15" customHeight="1" x14ac:dyDescent="0.2">
      <c r="A414" s="141"/>
      <c r="B414" s="123"/>
      <c r="C414" s="102">
        <v>5512</v>
      </c>
      <c r="D414" s="83" t="s">
        <v>109</v>
      </c>
      <c r="E414" s="133">
        <v>2295000</v>
      </c>
    </row>
    <row r="415" spans="1:5" ht="15" customHeight="1" x14ac:dyDescent="0.2">
      <c r="A415" s="143"/>
      <c r="B415" s="143"/>
      <c r="C415" s="71" t="s">
        <v>42</v>
      </c>
      <c r="D415" s="72"/>
      <c r="E415" s="73">
        <f>SUM(E232:E414)</f>
        <v>7.4505805969238281E-9</v>
      </c>
    </row>
    <row r="416" spans="1:5" ht="15" customHeight="1" x14ac:dyDescent="0.2"/>
    <row r="417" spans="1:5" ht="15" customHeight="1" x14ac:dyDescent="0.2"/>
    <row r="418" spans="1:5" ht="15" customHeight="1" x14ac:dyDescent="0.25">
      <c r="A418" s="28" t="s">
        <v>189</v>
      </c>
    </row>
    <row r="419" spans="1:5" ht="15" customHeight="1" x14ac:dyDescent="0.2">
      <c r="A419" s="187" t="s">
        <v>190</v>
      </c>
      <c r="B419" s="187"/>
      <c r="C419" s="187"/>
      <c r="D419" s="187"/>
      <c r="E419" s="187"/>
    </row>
    <row r="420" spans="1:5" ht="15" customHeight="1" x14ac:dyDescent="0.2">
      <c r="A420" s="187"/>
      <c r="B420" s="187"/>
      <c r="C420" s="187"/>
      <c r="D420" s="187"/>
      <c r="E420" s="187"/>
    </row>
    <row r="421" spans="1:5" ht="15" customHeight="1" x14ac:dyDescent="0.2">
      <c r="A421" s="185" t="s">
        <v>191</v>
      </c>
      <c r="B421" s="185"/>
      <c r="C421" s="185"/>
      <c r="D421" s="185"/>
      <c r="E421" s="185"/>
    </row>
    <row r="422" spans="1:5" ht="15" customHeight="1" x14ac:dyDescent="0.2">
      <c r="A422" s="185"/>
      <c r="B422" s="185"/>
      <c r="C422" s="185"/>
      <c r="D422" s="185"/>
      <c r="E422" s="185"/>
    </row>
    <row r="423" spans="1:5" ht="15" customHeight="1" x14ac:dyDescent="0.2">
      <c r="A423" s="185"/>
      <c r="B423" s="185"/>
      <c r="C423" s="185"/>
      <c r="D423" s="185"/>
      <c r="E423" s="185"/>
    </row>
    <row r="424" spans="1:5" ht="15" customHeight="1" x14ac:dyDescent="0.2">
      <c r="A424" s="185"/>
      <c r="B424" s="185"/>
      <c r="C424" s="185"/>
      <c r="D424" s="185"/>
      <c r="E424" s="185"/>
    </row>
    <row r="425" spans="1:5" ht="15" customHeight="1" x14ac:dyDescent="0.2">
      <c r="A425" s="185"/>
      <c r="B425" s="185"/>
      <c r="C425" s="185"/>
      <c r="D425" s="185"/>
      <c r="E425" s="185"/>
    </row>
    <row r="426" spans="1:5" ht="15" customHeight="1" x14ac:dyDescent="0.2">
      <c r="A426" s="185"/>
      <c r="B426" s="185"/>
      <c r="C426" s="185"/>
      <c r="D426" s="185"/>
      <c r="E426" s="185"/>
    </row>
    <row r="427" spans="1:5" ht="15" customHeight="1" x14ac:dyDescent="0.2">
      <c r="A427" s="185"/>
      <c r="B427" s="185"/>
      <c r="C427" s="185"/>
      <c r="D427" s="185"/>
      <c r="E427" s="185"/>
    </row>
    <row r="428" spans="1:5" ht="15" customHeight="1" x14ac:dyDescent="0.25">
      <c r="A428" s="28"/>
    </row>
    <row r="429" spans="1:5" ht="15" customHeight="1" x14ac:dyDescent="0.25">
      <c r="A429" s="30" t="s">
        <v>17</v>
      </c>
      <c r="B429" s="31"/>
      <c r="C429" s="31"/>
      <c r="D429" s="31"/>
      <c r="E429" s="34"/>
    </row>
    <row r="430" spans="1:5" ht="15" customHeight="1" x14ac:dyDescent="0.2">
      <c r="A430" s="55" t="s">
        <v>167</v>
      </c>
      <c r="B430" s="53"/>
      <c r="C430" s="53"/>
      <c r="D430" s="53"/>
      <c r="E430" s="56" t="s">
        <v>168</v>
      </c>
    </row>
    <row r="431" spans="1:5" ht="15" customHeight="1" x14ac:dyDescent="0.2">
      <c r="A431" s="34"/>
      <c r="B431" s="107"/>
      <c r="C431" s="31"/>
      <c r="D431" s="51"/>
      <c r="E431" s="93"/>
    </row>
    <row r="432" spans="1:5" ht="15" customHeight="1" x14ac:dyDescent="0.2">
      <c r="A432" s="108"/>
      <c r="B432" s="108"/>
      <c r="C432" s="36" t="s">
        <v>38</v>
      </c>
      <c r="D432" s="94" t="s">
        <v>52</v>
      </c>
      <c r="E432" s="39" t="s">
        <v>40</v>
      </c>
    </row>
    <row r="433" spans="1:5" ht="15" customHeight="1" x14ac:dyDescent="0.2">
      <c r="A433" s="101"/>
      <c r="B433" s="116"/>
      <c r="C433" s="117">
        <v>3314</v>
      </c>
      <c r="D433" s="103" t="s">
        <v>67</v>
      </c>
      <c r="E433" s="111">
        <v>-9000000</v>
      </c>
    </row>
    <row r="434" spans="1:5" ht="15" customHeight="1" x14ac:dyDescent="0.2">
      <c r="A434" s="101"/>
      <c r="B434" s="116"/>
      <c r="C434" s="117">
        <v>3314</v>
      </c>
      <c r="D434" s="103" t="s">
        <v>67</v>
      </c>
      <c r="E434" s="111">
        <v>8130000</v>
      </c>
    </row>
    <row r="435" spans="1:5" ht="15" customHeight="1" x14ac:dyDescent="0.2">
      <c r="A435" s="104"/>
      <c r="B435" s="31"/>
      <c r="C435" s="47" t="s">
        <v>42</v>
      </c>
      <c r="D435" s="169"/>
      <c r="E435" s="99">
        <f>SUM(E433:E434)</f>
        <v>-870000</v>
      </c>
    </row>
    <row r="436" spans="1:5" ht="15" customHeight="1" x14ac:dyDescent="0.2"/>
    <row r="437" spans="1:5" ht="15" customHeight="1" x14ac:dyDescent="0.2">
      <c r="B437" s="36" t="s">
        <v>36</v>
      </c>
      <c r="C437" s="36" t="s">
        <v>38</v>
      </c>
      <c r="D437" s="94" t="s">
        <v>39</v>
      </c>
      <c r="E437" s="39" t="s">
        <v>40</v>
      </c>
    </row>
    <row r="438" spans="1:5" ht="15" customHeight="1" x14ac:dyDescent="0.2">
      <c r="B438" s="40">
        <v>204</v>
      </c>
      <c r="C438" s="117"/>
      <c r="D438" s="103" t="s">
        <v>61</v>
      </c>
      <c r="E438" s="111">
        <v>870000</v>
      </c>
    </row>
    <row r="439" spans="1:5" ht="15" customHeight="1" x14ac:dyDescent="0.2">
      <c r="B439" s="40"/>
      <c r="C439" s="47" t="s">
        <v>42</v>
      </c>
      <c r="D439" s="169"/>
      <c r="E439" s="99">
        <f>SUM(E438:E438)</f>
        <v>870000</v>
      </c>
    </row>
    <row r="440" spans="1:5" ht="15" customHeight="1" x14ac:dyDescent="0.2"/>
    <row r="441" spans="1:5" ht="15" customHeight="1" x14ac:dyDescent="0.2"/>
    <row r="442" spans="1:5" ht="15" customHeight="1" x14ac:dyDescent="0.25">
      <c r="A442" s="28" t="s">
        <v>192</v>
      </c>
    </row>
    <row r="443" spans="1:5" ht="15" customHeight="1" x14ac:dyDescent="0.2">
      <c r="A443" s="187" t="s">
        <v>190</v>
      </c>
      <c r="B443" s="187"/>
      <c r="C443" s="187"/>
      <c r="D443" s="187"/>
      <c r="E443" s="187"/>
    </row>
    <row r="444" spans="1:5" ht="15" customHeight="1" x14ac:dyDescent="0.2">
      <c r="A444" s="187"/>
      <c r="B444" s="187"/>
      <c r="C444" s="187"/>
      <c r="D444" s="187"/>
      <c r="E444" s="187"/>
    </row>
    <row r="445" spans="1:5" ht="15" customHeight="1" x14ac:dyDescent="0.2">
      <c r="A445" s="185" t="s">
        <v>193</v>
      </c>
      <c r="B445" s="185"/>
      <c r="C445" s="185"/>
      <c r="D445" s="185"/>
      <c r="E445" s="185"/>
    </row>
    <row r="446" spans="1:5" ht="15" customHeight="1" x14ac:dyDescent="0.2">
      <c r="A446" s="185"/>
      <c r="B446" s="185"/>
      <c r="C446" s="185"/>
      <c r="D446" s="185"/>
      <c r="E446" s="185"/>
    </row>
    <row r="447" spans="1:5" ht="15" customHeight="1" x14ac:dyDescent="0.2">
      <c r="A447" s="185"/>
      <c r="B447" s="185"/>
      <c r="C447" s="185"/>
      <c r="D447" s="185"/>
      <c r="E447" s="185"/>
    </row>
    <row r="448" spans="1:5" ht="15" customHeight="1" x14ac:dyDescent="0.2">
      <c r="A448" s="185"/>
      <c r="B448" s="185"/>
      <c r="C448" s="185"/>
      <c r="D448" s="185"/>
      <c r="E448" s="185"/>
    </row>
    <row r="449" spans="1:5" ht="15" customHeight="1" x14ac:dyDescent="0.2">
      <c r="A449" s="185"/>
      <c r="B449" s="185"/>
      <c r="C449" s="185"/>
      <c r="D449" s="185"/>
      <c r="E449" s="185"/>
    </row>
    <row r="450" spans="1:5" ht="15" customHeight="1" x14ac:dyDescent="0.2">
      <c r="A450" s="185"/>
      <c r="B450" s="185"/>
      <c r="C450" s="185"/>
      <c r="D450" s="185"/>
      <c r="E450" s="185"/>
    </row>
    <row r="451" spans="1:5" ht="15" customHeight="1" x14ac:dyDescent="0.25">
      <c r="A451" s="28"/>
    </row>
    <row r="452" spans="1:5" ht="15" customHeight="1" x14ac:dyDescent="0.25">
      <c r="A452" s="30" t="s">
        <v>17</v>
      </c>
      <c r="B452" s="31"/>
      <c r="C452" s="31"/>
      <c r="D452" s="31"/>
      <c r="E452" s="34"/>
    </row>
    <row r="453" spans="1:5" ht="15" customHeight="1" x14ac:dyDescent="0.2">
      <c r="A453" s="55" t="s">
        <v>167</v>
      </c>
      <c r="B453" s="53"/>
      <c r="C453" s="53"/>
      <c r="D453" s="53"/>
      <c r="E453" s="56" t="s">
        <v>168</v>
      </c>
    </row>
    <row r="454" spans="1:5" ht="15" customHeight="1" x14ac:dyDescent="0.2">
      <c r="A454" s="34"/>
      <c r="B454" s="107"/>
      <c r="C454" s="31"/>
      <c r="D454" s="51"/>
      <c r="E454" s="93"/>
    </row>
    <row r="455" spans="1:5" ht="15" customHeight="1" x14ac:dyDescent="0.2">
      <c r="A455" s="108"/>
      <c r="B455" s="108"/>
      <c r="C455" s="36" t="s">
        <v>38</v>
      </c>
      <c r="D455" s="94" t="s">
        <v>52</v>
      </c>
      <c r="E455" s="36" t="s">
        <v>40</v>
      </c>
    </row>
    <row r="456" spans="1:5" ht="15" customHeight="1" x14ac:dyDescent="0.2">
      <c r="A456" s="101"/>
      <c r="B456" s="116"/>
      <c r="C456" s="117">
        <v>3322</v>
      </c>
      <c r="D456" s="110" t="s">
        <v>75</v>
      </c>
      <c r="E456" s="111">
        <v>-1977193</v>
      </c>
    </row>
    <row r="457" spans="1:5" ht="15" customHeight="1" x14ac:dyDescent="0.2">
      <c r="C457" s="117">
        <v>3322</v>
      </c>
      <c r="D457" s="103" t="s">
        <v>67</v>
      </c>
      <c r="E457" s="111">
        <v>1707193</v>
      </c>
    </row>
    <row r="458" spans="1:5" ht="15" customHeight="1" x14ac:dyDescent="0.2">
      <c r="C458" s="117">
        <v>3322</v>
      </c>
      <c r="D458" s="110" t="s">
        <v>75</v>
      </c>
      <c r="E458" s="111">
        <v>220000</v>
      </c>
    </row>
    <row r="459" spans="1:5" ht="15" customHeight="1" x14ac:dyDescent="0.2">
      <c r="C459" s="117">
        <v>3322</v>
      </c>
      <c r="D459" s="83" t="s">
        <v>125</v>
      </c>
      <c r="E459" s="111">
        <v>50000</v>
      </c>
    </row>
    <row r="460" spans="1:5" ht="15" customHeight="1" x14ac:dyDescent="0.2">
      <c r="C460" s="47" t="s">
        <v>42</v>
      </c>
      <c r="D460" s="169"/>
      <c r="E460" s="99">
        <f>SUM(E456:E459)</f>
        <v>0</v>
      </c>
    </row>
    <row r="461" spans="1:5" ht="15" customHeight="1" x14ac:dyDescent="0.2"/>
    <row r="462" spans="1:5" ht="15" customHeight="1" x14ac:dyDescent="0.2"/>
    <row r="463" spans="1:5" ht="15" customHeight="1" x14ac:dyDescent="0.2"/>
    <row r="464" spans="1:5" ht="15" customHeight="1" x14ac:dyDescent="0.2"/>
    <row r="465" spans="1:5" ht="15" customHeight="1" x14ac:dyDescent="0.2"/>
    <row r="466" spans="1:5" ht="15" customHeight="1" x14ac:dyDescent="0.2"/>
    <row r="467" spans="1:5" ht="15" customHeight="1" x14ac:dyDescent="0.2"/>
    <row r="468" spans="1:5" ht="15" customHeight="1" x14ac:dyDescent="0.2"/>
    <row r="469" spans="1:5" ht="15" customHeight="1" x14ac:dyDescent="0.2"/>
    <row r="470" spans="1:5" ht="15" customHeight="1" x14ac:dyDescent="0.25">
      <c r="A470" s="28" t="s">
        <v>194</v>
      </c>
    </row>
    <row r="471" spans="1:5" ht="15" customHeight="1" x14ac:dyDescent="0.2">
      <c r="A471" s="187" t="s">
        <v>111</v>
      </c>
      <c r="B471" s="187"/>
      <c r="C471" s="187"/>
      <c r="D471" s="187"/>
      <c r="E471" s="187"/>
    </row>
    <row r="472" spans="1:5" ht="15" customHeight="1" x14ac:dyDescent="0.2">
      <c r="A472" s="187"/>
      <c r="B472" s="187"/>
      <c r="C472" s="187"/>
      <c r="D472" s="187"/>
      <c r="E472" s="187"/>
    </row>
    <row r="473" spans="1:5" ht="15" customHeight="1" x14ac:dyDescent="0.2">
      <c r="A473" s="185" t="s">
        <v>195</v>
      </c>
      <c r="B473" s="185"/>
      <c r="C473" s="185"/>
      <c r="D473" s="185"/>
      <c r="E473" s="185"/>
    </row>
    <row r="474" spans="1:5" ht="15" customHeight="1" x14ac:dyDescent="0.2">
      <c r="A474" s="185"/>
      <c r="B474" s="185"/>
      <c r="C474" s="185"/>
      <c r="D474" s="185"/>
      <c r="E474" s="185"/>
    </row>
    <row r="475" spans="1:5" ht="15" customHeight="1" x14ac:dyDescent="0.2">
      <c r="A475" s="185"/>
      <c r="B475" s="185"/>
      <c r="C475" s="185"/>
      <c r="D475" s="185"/>
      <c r="E475" s="185"/>
    </row>
    <row r="476" spans="1:5" ht="15" customHeight="1" x14ac:dyDescent="0.2">
      <c r="A476" s="185"/>
      <c r="B476" s="185"/>
      <c r="C476" s="185"/>
      <c r="D476" s="185"/>
      <c r="E476" s="185"/>
    </row>
    <row r="477" spans="1:5" ht="15" customHeight="1" x14ac:dyDescent="0.2">
      <c r="A477" s="185"/>
      <c r="B477" s="185"/>
      <c r="C477" s="185"/>
      <c r="D477" s="185"/>
      <c r="E477" s="185"/>
    </row>
    <row r="478" spans="1:5" ht="15" customHeight="1" x14ac:dyDescent="0.2">
      <c r="A478" s="185"/>
      <c r="B478" s="185"/>
      <c r="C478" s="185"/>
      <c r="D478" s="185"/>
      <c r="E478" s="185"/>
    </row>
    <row r="479" spans="1:5" ht="15" customHeight="1" x14ac:dyDescent="0.2">
      <c r="A479" s="185"/>
      <c r="B479" s="185"/>
      <c r="C479" s="185"/>
      <c r="D479" s="185"/>
      <c r="E479" s="185"/>
    </row>
    <row r="480" spans="1:5" ht="15" customHeight="1" x14ac:dyDescent="0.2"/>
    <row r="481" spans="1:5" ht="15" customHeight="1" x14ac:dyDescent="0.25">
      <c r="A481" s="52" t="s">
        <v>17</v>
      </c>
      <c r="B481" s="53"/>
      <c r="C481" s="53"/>
      <c r="D481" s="53"/>
      <c r="E481" s="53"/>
    </row>
    <row r="482" spans="1:5" ht="15" customHeight="1" x14ac:dyDescent="0.2">
      <c r="A482" s="55" t="s">
        <v>113</v>
      </c>
      <c r="B482" s="53"/>
      <c r="C482" s="53"/>
      <c r="D482" s="53"/>
      <c r="E482" s="56" t="s">
        <v>114</v>
      </c>
    </row>
    <row r="483" spans="1:5" ht="15" customHeight="1" x14ac:dyDescent="0.2">
      <c r="A483" s="135"/>
      <c r="B483" s="136"/>
      <c r="C483" s="53"/>
      <c r="D483" s="53"/>
      <c r="E483" s="64"/>
    </row>
    <row r="484" spans="1:5" ht="15" customHeight="1" x14ac:dyDescent="0.2">
      <c r="A484" s="79"/>
      <c r="B484" s="79"/>
      <c r="C484" s="37" t="s">
        <v>38</v>
      </c>
      <c r="D484" s="65" t="s">
        <v>52</v>
      </c>
      <c r="E484" s="36" t="s">
        <v>40</v>
      </c>
    </row>
    <row r="485" spans="1:5" ht="15" customHeight="1" x14ac:dyDescent="0.2">
      <c r="A485" s="127"/>
      <c r="B485" s="124"/>
      <c r="C485" s="102">
        <v>3121</v>
      </c>
      <c r="D485" s="140" t="s">
        <v>94</v>
      </c>
      <c r="E485" s="69">
        <v>-50000</v>
      </c>
    </row>
    <row r="486" spans="1:5" ht="15" customHeight="1" x14ac:dyDescent="0.2">
      <c r="A486" s="127"/>
      <c r="B486" s="124"/>
      <c r="C486" s="102">
        <v>3122</v>
      </c>
      <c r="D486" s="140" t="s">
        <v>94</v>
      </c>
      <c r="E486" s="69">
        <v>-100000</v>
      </c>
    </row>
    <row r="487" spans="1:5" ht="15" customHeight="1" x14ac:dyDescent="0.2">
      <c r="A487" s="127"/>
      <c r="B487" s="124"/>
      <c r="C487" s="102">
        <v>3123</v>
      </c>
      <c r="D487" s="140" t="s">
        <v>94</v>
      </c>
      <c r="E487" s="69">
        <v>-100000</v>
      </c>
    </row>
    <row r="488" spans="1:5" ht="15" customHeight="1" x14ac:dyDescent="0.2">
      <c r="A488" s="127"/>
      <c r="B488" s="124"/>
      <c r="C488" s="102">
        <v>3522</v>
      </c>
      <c r="D488" s="140" t="s">
        <v>94</v>
      </c>
      <c r="E488" s="69">
        <v>-150000</v>
      </c>
    </row>
    <row r="489" spans="1:5" ht="15" customHeight="1" x14ac:dyDescent="0.2">
      <c r="A489" s="127"/>
      <c r="B489" s="124"/>
      <c r="C489" s="102">
        <v>3522</v>
      </c>
      <c r="D489" s="140" t="s">
        <v>94</v>
      </c>
      <c r="E489" s="69">
        <v>100000</v>
      </c>
    </row>
    <row r="490" spans="1:5" ht="15" customHeight="1" x14ac:dyDescent="0.2">
      <c r="A490" s="127"/>
      <c r="B490" s="124"/>
      <c r="C490" s="102">
        <v>4357</v>
      </c>
      <c r="D490" s="140" t="s">
        <v>94</v>
      </c>
      <c r="E490" s="69">
        <v>300000</v>
      </c>
    </row>
    <row r="491" spans="1:5" ht="15" customHeight="1" x14ac:dyDescent="0.2">
      <c r="A491" s="141"/>
      <c r="B491" s="124"/>
      <c r="C491" s="71" t="s">
        <v>42</v>
      </c>
      <c r="D491" s="72"/>
      <c r="E491" s="73">
        <f>SUM(E485:E490)</f>
        <v>0</v>
      </c>
    </row>
    <row r="492" spans="1:5" ht="15" customHeight="1" x14ac:dyDescent="0.2"/>
    <row r="493" spans="1:5" ht="15" customHeight="1" x14ac:dyDescent="0.2"/>
    <row r="494" spans="1:5" ht="15" customHeight="1" x14ac:dyDescent="0.25">
      <c r="A494" s="28" t="s">
        <v>196</v>
      </c>
    </row>
    <row r="495" spans="1:5" ht="15" customHeight="1" x14ac:dyDescent="0.2">
      <c r="A495" s="187" t="s">
        <v>111</v>
      </c>
      <c r="B495" s="187"/>
      <c r="C495" s="187"/>
      <c r="D495" s="187"/>
      <c r="E495" s="187"/>
    </row>
    <row r="496" spans="1:5" ht="15" customHeight="1" x14ac:dyDescent="0.2">
      <c r="A496" s="187"/>
      <c r="B496" s="187"/>
      <c r="C496" s="187"/>
      <c r="D496" s="187"/>
      <c r="E496" s="187"/>
    </row>
    <row r="497" spans="1:5" ht="15" customHeight="1" x14ac:dyDescent="0.2">
      <c r="A497" s="185" t="s">
        <v>197</v>
      </c>
      <c r="B497" s="185"/>
      <c r="C497" s="185"/>
      <c r="D497" s="185"/>
      <c r="E497" s="185"/>
    </row>
    <row r="498" spans="1:5" ht="15" customHeight="1" x14ac:dyDescent="0.2">
      <c r="A498" s="185"/>
      <c r="B498" s="185"/>
      <c r="C498" s="185"/>
      <c r="D498" s="185"/>
      <c r="E498" s="185"/>
    </row>
    <row r="499" spans="1:5" ht="15" customHeight="1" x14ac:dyDescent="0.2">
      <c r="A499" s="185"/>
      <c r="B499" s="185"/>
      <c r="C499" s="185"/>
      <c r="D499" s="185"/>
      <c r="E499" s="185"/>
    </row>
    <row r="500" spans="1:5" ht="15" customHeight="1" x14ac:dyDescent="0.2">
      <c r="A500" s="185"/>
      <c r="B500" s="185"/>
      <c r="C500" s="185"/>
      <c r="D500" s="185"/>
      <c r="E500" s="185"/>
    </row>
    <row r="501" spans="1:5" ht="15" customHeight="1" x14ac:dyDescent="0.2">
      <c r="A501" s="185"/>
      <c r="B501" s="185"/>
      <c r="C501" s="185"/>
      <c r="D501" s="185"/>
      <c r="E501" s="185"/>
    </row>
    <row r="502" spans="1:5" ht="15" customHeight="1" x14ac:dyDescent="0.2">
      <c r="A502" s="185"/>
      <c r="B502" s="185"/>
      <c r="C502" s="185"/>
      <c r="D502" s="185"/>
      <c r="E502" s="185"/>
    </row>
    <row r="503" spans="1:5" ht="15" customHeight="1" x14ac:dyDescent="0.2">
      <c r="A503" s="185"/>
      <c r="B503" s="185"/>
      <c r="C503" s="185"/>
      <c r="D503" s="185"/>
      <c r="E503" s="185"/>
    </row>
    <row r="504" spans="1:5" ht="15" customHeight="1" x14ac:dyDescent="0.2">
      <c r="A504" s="185"/>
      <c r="B504" s="185"/>
      <c r="C504" s="185"/>
      <c r="D504" s="185"/>
      <c r="E504" s="185"/>
    </row>
    <row r="505" spans="1:5" ht="15" customHeight="1" x14ac:dyDescent="0.2"/>
    <row r="506" spans="1:5" ht="15" customHeight="1" x14ac:dyDescent="0.25">
      <c r="A506" s="52" t="s">
        <v>17</v>
      </c>
      <c r="B506" s="53"/>
      <c r="C506" s="53"/>
      <c r="D506" s="53"/>
      <c r="E506" s="53"/>
    </row>
    <row r="507" spans="1:5" ht="15" customHeight="1" x14ac:dyDescent="0.2">
      <c r="A507" s="55" t="s">
        <v>113</v>
      </c>
      <c r="B507" s="53"/>
      <c r="C507" s="53"/>
      <c r="D507" s="53"/>
      <c r="E507" s="56" t="s">
        <v>114</v>
      </c>
    </row>
    <row r="508" spans="1:5" ht="15" customHeight="1" x14ac:dyDescent="0.2">
      <c r="A508" s="135"/>
      <c r="B508" s="136"/>
      <c r="C508" s="53"/>
      <c r="D508" s="53"/>
      <c r="E508" s="64"/>
    </row>
    <row r="509" spans="1:5" ht="15" customHeight="1" x14ac:dyDescent="0.2">
      <c r="A509" s="79"/>
      <c r="B509" s="79"/>
      <c r="C509" s="37" t="s">
        <v>38</v>
      </c>
      <c r="D509" s="65" t="s">
        <v>52</v>
      </c>
      <c r="E509" s="36" t="s">
        <v>40</v>
      </c>
    </row>
    <row r="510" spans="1:5" ht="15" customHeight="1" x14ac:dyDescent="0.2">
      <c r="A510" s="127"/>
      <c r="B510" s="124"/>
      <c r="C510" s="102">
        <v>3636</v>
      </c>
      <c r="D510" s="83" t="s">
        <v>53</v>
      </c>
      <c r="E510" s="69">
        <v>-690000</v>
      </c>
    </row>
    <row r="511" spans="1:5" ht="15" customHeight="1" x14ac:dyDescent="0.2">
      <c r="A511" s="127"/>
      <c r="B511" s="124"/>
      <c r="C511" s="102">
        <v>3122</v>
      </c>
      <c r="D511" s="83" t="s">
        <v>53</v>
      </c>
      <c r="E511" s="69">
        <v>350000</v>
      </c>
    </row>
    <row r="512" spans="1:5" ht="15" customHeight="1" x14ac:dyDescent="0.2">
      <c r="A512" s="127"/>
      <c r="B512" s="124"/>
      <c r="C512" s="102">
        <v>3122</v>
      </c>
      <c r="D512" s="140" t="s">
        <v>94</v>
      </c>
      <c r="E512" s="69">
        <v>340000</v>
      </c>
    </row>
    <row r="513" spans="1:5" ht="15" customHeight="1" x14ac:dyDescent="0.2">
      <c r="A513" s="141"/>
      <c r="B513" s="124"/>
      <c r="C513" s="71" t="s">
        <v>42</v>
      </c>
      <c r="D513" s="72"/>
      <c r="E513" s="73">
        <f>SUM(E510:E512)</f>
        <v>0</v>
      </c>
    </row>
    <row r="514" spans="1:5" ht="15" customHeight="1" x14ac:dyDescent="0.2"/>
    <row r="515" spans="1:5" ht="15" customHeight="1" x14ac:dyDescent="0.2"/>
    <row r="516" spans="1:5" ht="15" customHeight="1" x14ac:dyDescent="0.2"/>
    <row r="517" spans="1:5" ht="15" customHeight="1" x14ac:dyDescent="0.2"/>
    <row r="518" spans="1:5" ht="15" customHeight="1" x14ac:dyDescent="0.2"/>
    <row r="519" spans="1:5" ht="15" customHeight="1" x14ac:dyDescent="0.2"/>
    <row r="520" spans="1:5" ht="15" customHeight="1" x14ac:dyDescent="0.2"/>
    <row r="521" spans="1:5" ht="15" customHeight="1" x14ac:dyDescent="0.25">
      <c r="A521" s="28" t="s">
        <v>198</v>
      </c>
    </row>
    <row r="522" spans="1:5" ht="15" customHeight="1" x14ac:dyDescent="0.2">
      <c r="A522" s="187" t="s">
        <v>111</v>
      </c>
      <c r="B522" s="187"/>
      <c r="C522" s="187"/>
      <c r="D522" s="187"/>
      <c r="E522" s="187"/>
    </row>
    <row r="523" spans="1:5" ht="15" customHeight="1" x14ac:dyDescent="0.2">
      <c r="A523" s="187"/>
      <c r="B523" s="187"/>
      <c r="C523" s="187"/>
      <c r="D523" s="187"/>
      <c r="E523" s="187"/>
    </row>
    <row r="524" spans="1:5" ht="15" customHeight="1" x14ac:dyDescent="0.2">
      <c r="A524" s="185" t="s">
        <v>199</v>
      </c>
      <c r="B524" s="185"/>
      <c r="C524" s="185"/>
      <c r="D524" s="185"/>
      <c r="E524" s="185"/>
    </row>
    <row r="525" spans="1:5" ht="15" customHeight="1" x14ac:dyDescent="0.2">
      <c r="A525" s="185"/>
      <c r="B525" s="185"/>
      <c r="C525" s="185"/>
      <c r="D525" s="185"/>
      <c r="E525" s="185"/>
    </row>
    <row r="526" spans="1:5" ht="15" customHeight="1" x14ac:dyDescent="0.2">
      <c r="A526" s="185"/>
      <c r="B526" s="185"/>
      <c r="C526" s="185"/>
      <c r="D526" s="185"/>
      <c r="E526" s="185"/>
    </row>
    <row r="527" spans="1:5" ht="15" customHeight="1" x14ac:dyDescent="0.2">
      <c r="A527" s="185"/>
      <c r="B527" s="185"/>
      <c r="C527" s="185"/>
      <c r="D527" s="185"/>
      <c r="E527" s="185"/>
    </row>
    <row r="528" spans="1:5" ht="15" customHeight="1" x14ac:dyDescent="0.2">
      <c r="A528" s="185"/>
      <c r="B528" s="185"/>
      <c r="C528" s="185"/>
      <c r="D528" s="185"/>
      <c r="E528" s="185"/>
    </row>
    <row r="529" spans="1:5" ht="15" customHeight="1" x14ac:dyDescent="0.2">
      <c r="A529" s="185"/>
      <c r="B529" s="185"/>
      <c r="C529" s="185"/>
      <c r="D529" s="185"/>
      <c r="E529" s="185"/>
    </row>
    <row r="530" spans="1:5" ht="15" customHeight="1" x14ac:dyDescent="0.2"/>
    <row r="531" spans="1:5" ht="15" customHeight="1" x14ac:dyDescent="0.25">
      <c r="A531" s="52" t="s">
        <v>17</v>
      </c>
      <c r="B531" s="53"/>
      <c r="C531" s="53"/>
      <c r="D531" s="53"/>
      <c r="E531" s="53"/>
    </row>
    <row r="532" spans="1:5" ht="15" customHeight="1" x14ac:dyDescent="0.2">
      <c r="A532" s="55" t="s">
        <v>113</v>
      </c>
      <c r="B532" s="53"/>
      <c r="C532" s="53"/>
      <c r="D532" s="53"/>
      <c r="E532" s="56" t="s">
        <v>114</v>
      </c>
    </row>
    <row r="533" spans="1:5" ht="15" customHeight="1" x14ac:dyDescent="0.2">
      <c r="A533" s="135"/>
      <c r="B533" s="136"/>
      <c r="C533" s="53"/>
      <c r="D533" s="53"/>
      <c r="E533" s="64"/>
    </row>
    <row r="534" spans="1:5" ht="15" customHeight="1" x14ac:dyDescent="0.2">
      <c r="A534" s="79"/>
      <c r="B534" s="79"/>
      <c r="C534" s="37" t="s">
        <v>38</v>
      </c>
      <c r="D534" s="65" t="s">
        <v>52</v>
      </c>
      <c r="E534" s="36" t="s">
        <v>40</v>
      </c>
    </row>
    <row r="535" spans="1:5" ht="15" customHeight="1" x14ac:dyDescent="0.2">
      <c r="A535" s="127"/>
      <c r="B535" s="124"/>
      <c r="C535" s="102">
        <v>3121</v>
      </c>
      <c r="D535" s="140" t="s">
        <v>94</v>
      </c>
      <c r="E535" s="69">
        <v>-248700</v>
      </c>
    </row>
    <row r="536" spans="1:5" ht="15" customHeight="1" x14ac:dyDescent="0.2">
      <c r="A536" s="127"/>
      <c r="B536" s="124"/>
      <c r="C536" s="102">
        <v>3122</v>
      </c>
      <c r="D536" s="140" t="s">
        <v>94</v>
      </c>
      <c r="E536" s="69">
        <v>-1149111</v>
      </c>
    </row>
    <row r="537" spans="1:5" ht="15" customHeight="1" x14ac:dyDescent="0.2">
      <c r="A537" s="127"/>
      <c r="B537" s="124"/>
      <c r="C537" s="102">
        <v>3123</v>
      </c>
      <c r="D537" s="140" t="s">
        <v>94</v>
      </c>
      <c r="E537" s="69">
        <v>-89002</v>
      </c>
    </row>
    <row r="538" spans="1:5" ht="15" customHeight="1" x14ac:dyDescent="0.2">
      <c r="A538" s="127"/>
      <c r="B538" s="124"/>
      <c r="C538" s="102">
        <v>3522</v>
      </c>
      <c r="D538" s="140" t="s">
        <v>94</v>
      </c>
      <c r="E538" s="69">
        <v>-196287</v>
      </c>
    </row>
    <row r="539" spans="1:5" ht="15" customHeight="1" x14ac:dyDescent="0.2">
      <c r="A539" s="127"/>
      <c r="B539" s="124"/>
      <c r="C539" s="102">
        <v>4357</v>
      </c>
      <c r="D539" s="140" t="s">
        <v>94</v>
      </c>
      <c r="E539" s="69">
        <v>-67609</v>
      </c>
    </row>
    <row r="540" spans="1:5" ht="15" customHeight="1" x14ac:dyDescent="0.2">
      <c r="A540" s="127"/>
      <c r="B540" s="124"/>
      <c r="C540" s="102">
        <v>3636</v>
      </c>
      <c r="D540" s="83" t="s">
        <v>53</v>
      </c>
      <c r="E540" s="69">
        <v>1750709</v>
      </c>
    </row>
    <row r="541" spans="1:5" ht="15" customHeight="1" x14ac:dyDescent="0.2">
      <c r="A541" s="141"/>
      <c r="B541" s="124"/>
      <c r="C541" s="71" t="s">
        <v>42</v>
      </c>
      <c r="D541" s="72"/>
      <c r="E541" s="73">
        <f>SUM(E535:E540)</f>
        <v>0</v>
      </c>
    </row>
    <row r="542" spans="1:5" ht="15" customHeight="1" x14ac:dyDescent="0.2"/>
    <row r="543" spans="1:5" ht="15" customHeight="1" x14ac:dyDescent="0.2"/>
    <row r="544" spans="1:5" ht="15" customHeight="1" x14ac:dyDescent="0.25">
      <c r="A544" s="28" t="s">
        <v>200</v>
      </c>
    </row>
    <row r="545" spans="1:5" ht="15" customHeight="1" x14ac:dyDescent="0.2">
      <c r="A545" s="187" t="s">
        <v>111</v>
      </c>
      <c r="B545" s="187"/>
      <c r="C545" s="187"/>
      <c r="D545" s="187"/>
      <c r="E545" s="187"/>
    </row>
    <row r="546" spans="1:5" ht="15" customHeight="1" x14ac:dyDescent="0.2">
      <c r="A546" s="187"/>
      <c r="B546" s="187"/>
      <c r="C546" s="187"/>
      <c r="D546" s="187"/>
      <c r="E546" s="187"/>
    </row>
    <row r="547" spans="1:5" ht="15" customHeight="1" x14ac:dyDescent="0.2">
      <c r="A547" s="185" t="s">
        <v>201</v>
      </c>
      <c r="B547" s="185"/>
      <c r="C547" s="185"/>
      <c r="D547" s="185"/>
      <c r="E547" s="185"/>
    </row>
    <row r="548" spans="1:5" ht="15" customHeight="1" x14ac:dyDescent="0.2">
      <c r="A548" s="185"/>
      <c r="B548" s="185"/>
      <c r="C548" s="185"/>
      <c r="D548" s="185"/>
      <c r="E548" s="185"/>
    </row>
    <row r="549" spans="1:5" ht="15" customHeight="1" x14ac:dyDescent="0.2">
      <c r="A549" s="185"/>
      <c r="B549" s="185"/>
      <c r="C549" s="185"/>
      <c r="D549" s="185"/>
      <c r="E549" s="185"/>
    </row>
    <row r="550" spans="1:5" ht="15" customHeight="1" x14ac:dyDescent="0.2">
      <c r="A550" s="185"/>
      <c r="B550" s="185"/>
      <c r="C550" s="185"/>
      <c r="D550" s="185"/>
      <c r="E550" s="185"/>
    </row>
    <row r="551" spans="1:5" ht="15" customHeight="1" x14ac:dyDescent="0.2">
      <c r="A551" s="185"/>
      <c r="B551" s="185"/>
      <c r="C551" s="185"/>
      <c r="D551" s="185"/>
      <c r="E551" s="185"/>
    </row>
    <row r="552" spans="1:5" ht="15" customHeight="1" x14ac:dyDescent="0.2">
      <c r="A552" s="185"/>
      <c r="B552" s="185"/>
      <c r="C552" s="185"/>
      <c r="D552" s="185"/>
      <c r="E552" s="185"/>
    </row>
    <row r="553" spans="1:5" ht="15" customHeight="1" x14ac:dyDescent="0.2">
      <c r="A553" s="185"/>
      <c r="B553" s="185"/>
      <c r="C553" s="185"/>
      <c r="D553" s="185"/>
      <c r="E553" s="185"/>
    </row>
    <row r="554" spans="1:5" ht="15" customHeight="1" x14ac:dyDescent="0.2"/>
    <row r="555" spans="1:5" ht="15" customHeight="1" x14ac:dyDescent="0.25">
      <c r="A555" s="52" t="s">
        <v>17</v>
      </c>
      <c r="B555" s="53"/>
      <c r="C555" s="53"/>
      <c r="D555" s="53"/>
      <c r="E555" s="53"/>
    </row>
    <row r="556" spans="1:5" ht="15" customHeight="1" x14ac:dyDescent="0.2">
      <c r="A556" s="55" t="s">
        <v>113</v>
      </c>
      <c r="B556" s="53"/>
      <c r="C556" s="53"/>
      <c r="D556" s="53"/>
      <c r="E556" s="56" t="s">
        <v>114</v>
      </c>
    </row>
    <row r="557" spans="1:5" ht="15" customHeight="1" x14ac:dyDescent="0.2">
      <c r="A557" s="135"/>
      <c r="B557" s="136"/>
      <c r="C557" s="53"/>
      <c r="D557" s="53"/>
      <c r="E557" s="64"/>
    </row>
    <row r="558" spans="1:5" ht="15" customHeight="1" x14ac:dyDescent="0.2">
      <c r="A558" s="79"/>
      <c r="B558" s="79"/>
      <c r="C558" s="37" t="s">
        <v>38</v>
      </c>
      <c r="D558" s="65" t="s">
        <v>52</v>
      </c>
      <c r="E558" s="36" t="s">
        <v>40</v>
      </c>
    </row>
    <row r="559" spans="1:5" ht="15" customHeight="1" x14ac:dyDescent="0.2">
      <c r="A559" s="127"/>
      <c r="B559" s="124"/>
      <c r="C559" s="102">
        <v>4356</v>
      </c>
      <c r="D559" s="140" t="s">
        <v>94</v>
      </c>
      <c r="E559" s="69">
        <v>-500000</v>
      </c>
    </row>
    <row r="560" spans="1:5" ht="15" customHeight="1" x14ac:dyDescent="0.2">
      <c r="A560" s="127"/>
      <c r="B560" s="124"/>
      <c r="C560" s="102">
        <v>4357</v>
      </c>
      <c r="D560" s="140" t="s">
        <v>94</v>
      </c>
      <c r="E560" s="69">
        <v>500000</v>
      </c>
    </row>
    <row r="561" spans="1:5" ht="15" customHeight="1" x14ac:dyDescent="0.2">
      <c r="A561" s="141"/>
      <c r="B561" s="124"/>
      <c r="C561" s="71" t="s">
        <v>42</v>
      </c>
      <c r="D561" s="72"/>
      <c r="E561" s="73">
        <f>SUM(E559:E560)</f>
        <v>0</v>
      </c>
    </row>
    <row r="562" spans="1:5" ht="15" customHeight="1" x14ac:dyDescent="0.2"/>
    <row r="563" spans="1:5" ht="15" customHeight="1" x14ac:dyDescent="0.2"/>
    <row r="564" spans="1:5" ht="15" customHeight="1" x14ac:dyDescent="0.25">
      <c r="A564" s="28" t="s">
        <v>202</v>
      </c>
    </row>
    <row r="565" spans="1:5" ht="15" customHeight="1" x14ac:dyDescent="0.2">
      <c r="A565" s="187" t="s">
        <v>111</v>
      </c>
      <c r="B565" s="187"/>
      <c r="C565" s="187"/>
      <c r="D565" s="187"/>
      <c r="E565" s="187"/>
    </row>
    <row r="566" spans="1:5" ht="15" customHeight="1" x14ac:dyDescent="0.2">
      <c r="A566" s="187"/>
      <c r="B566" s="187"/>
      <c r="C566" s="187"/>
      <c r="D566" s="187"/>
      <c r="E566" s="187"/>
    </row>
    <row r="567" spans="1:5" ht="15" customHeight="1" x14ac:dyDescent="0.2">
      <c r="A567" s="185" t="s">
        <v>203</v>
      </c>
      <c r="B567" s="185"/>
      <c r="C567" s="185"/>
      <c r="D567" s="185"/>
      <c r="E567" s="185"/>
    </row>
    <row r="568" spans="1:5" ht="15" customHeight="1" x14ac:dyDescent="0.2">
      <c r="A568" s="185"/>
      <c r="B568" s="185"/>
      <c r="C568" s="185"/>
      <c r="D568" s="185"/>
      <c r="E568" s="185"/>
    </row>
    <row r="569" spans="1:5" ht="15" customHeight="1" x14ac:dyDescent="0.2">
      <c r="A569" s="185"/>
      <c r="B569" s="185"/>
      <c r="C569" s="185"/>
      <c r="D569" s="185"/>
      <c r="E569" s="185"/>
    </row>
    <row r="570" spans="1:5" ht="15" customHeight="1" x14ac:dyDescent="0.2">
      <c r="A570" s="185"/>
      <c r="B570" s="185"/>
      <c r="C570" s="185"/>
      <c r="D570" s="185"/>
      <c r="E570" s="185"/>
    </row>
    <row r="571" spans="1:5" ht="15" customHeight="1" x14ac:dyDescent="0.2">
      <c r="A571" s="185"/>
      <c r="B571" s="185"/>
      <c r="C571" s="185"/>
      <c r="D571" s="185"/>
      <c r="E571" s="185"/>
    </row>
    <row r="572" spans="1:5" ht="15" customHeight="1" x14ac:dyDescent="0.2"/>
    <row r="573" spans="1:5" ht="15" customHeight="1" x14ac:dyDescent="0.25">
      <c r="A573" s="52" t="s">
        <v>17</v>
      </c>
      <c r="B573" s="53"/>
      <c r="C573" s="53"/>
      <c r="D573" s="53"/>
      <c r="E573" s="53"/>
    </row>
    <row r="574" spans="1:5" ht="15" customHeight="1" x14ac:dyDescent="0.2">
      <c r="A574" s="55" t="s">
        <v>113</v>
      </c>
      <c r="B574" s="53"/>
      <c r="C574" s="53"/>
      <c r="D574" s="53"/>
      <c r="E574" s="56" t="s">
        <v>114</v>
      </c>
    </row>
    <row r="575" spans="1:5" ht="15" customHeight="1" x14ac:dyDescent="0.2">
      <c r="A575" s="135"/>
      <c r="B575" s="136"/>
      <c r="C575" s="53"/>
      <c r="D575" s="53"/>
      <c r="E575" s="64"/>
    </row>
    <row r="576" spans="1:5" ht="15" customHeight="1" x14ac:dyDescent="0.2">
      <c r="A576" s="79"/>
      <c r="B576" s="79"/>
      <c r="C576" s="37" t="s">
        <v>38</v>
      </c>
      <c r="D576" s="65" t="s">
        <v>52</v>
      </c>
      <c r="E576" s="36" t="s">
        <v>40</v>
      </c>
    </row>
    <row r="577" spans="1:5" ht="15" customHeight="1" x14ac:dyDescent="0.2">
      <c r="A577" s="127"/>
      <c r="B577" s="124"/>
      <c r="C577" s="102">
        <v>3636</v>
      </c>
      <c r="D577" s="83" t="s">
        <v>53</v>
      </c>
      <c r="E577" s="69">
        <v>-720000</v>
      </c>
    </row>
    <row r="578" spans="1:5" ht="15" customHeight="1" x14ac:dyDescent="0.2">
      <c r="A578" s="127"/>
      <c r="B578" s="124"/>
      <c r="C578" s="102">
        <v>2212</v>
      </c>
      <c r="D578" s="140" t="s">
        <v>94</v>
      </c>
      <c r="E578" s="69">
        <v>720000</v>
      </c>
    </row>
    <row r="579" spans="1:5" ht="15" customHeight="1" x14ac:dyDescent="0.2">
      <c r="A579" s="141"/>
      <c r="B579" s="124"/>
      <c r="C579" s="71" t="s">
        <v>42</v>
      </c>
      <c r="D579" s="72"/>
      <c r="E579" s="73">
        <f>SUM(E577:E578)</f>
        <v>0</v>
      </c>
    </row>
    <row r="580" spans="1:5" ht="15" customHeight="1" x14ac:dyDescent="0.2"/>
    <row r="581" spans="1:5" ht="15" customHeight="1" x14ac:dyDescent="0.2"/>
    <row r="582" spans="1:5" ht="15" customHeight="1" x14ac:dyDescent="0.25">
      <c r="A582" s="28" t="s">
        <v>204</v>
      </c>
    </row>
    <row r="583" spans="1:5" ht="15" customHeight="1" x14ac:dyDescent="0.2">
      <c r="A583" s="187" t="s">
        <v>111</v>
      </c>
      <c r="B583" s="187"/>
      <c r="C583" s="187"/>
      <c r="D583" s="187"/>
      <c r="E583" s="187"/>
    </row>
    <row r="584" spans="1:5" ht="15" customHeight="1" x14ac:dyDescent="0.2">
      <c r="A584" s="187"/>
      <c r="B584" s="187"/>
      <c r="C584" s="187"/>
      <c r="D584" s="187"/>
      <c r="E584" s="187"/>
    </row>
    <row r="585" spans="1:5" ht="15" customHeight="1" x14ac:dyDescent="0.2">
      <c r="A585" s="185" t="s">
        <v>205</v>
      </c>
      <c r="B585" s="185"/>
      <c r="C585" s="185"/>
      <c r="D585" s="185"/>
      <c r="E585" s="185"/>
    </row>
    <row r="586" spans="1:5" ht="15" customHeight="1" x14ac:dyDescent="0.2">
      <c r="A586" s="185"/>
      <c r="B586" s="185"/>
      <c r="C586" s="185"/>
      <c r="D586" s="185"/>
      <c r="E586" s="185"/>
    </row>
    <row r="587" spans="1:5" ht="15" customHeight="1" x14ac:dyDescent="0.2">
      <c r="A587" s="185"/>
      <c r="B587" s="185"/>
      <c r="C587" s="185"/>
      <c r="D587" s="185"/>
      <c r="E587" s="185"/>
    </row>
    <row r="588" spans="1:5" ht="15" customHeight="1" x14ac:dyDescent="0.2">
      <c r="A588" s="185"/>
      <c r="B588" s="185"/>
      <c r="C588" s="185"/>
      <c r="D588" s="185"/>
      <c r="E588" s="185"/>
    </row>
    <row r="589" spans="1:5" ht="15" customHeight="1" x14ac:dyDescent="0.2">
      <c r="A589" s="185"/>
      <c r="B589" s="185"/>
      <c r="C589" s="185"/>
      <c r="D589" s="185"/>
      <c r="E589" s="185"/>
    </row>
    <row r="590" spans="1:5" ht="15" customHeight="1" x14ac:dyDescent="0.2">
      <c r="A590" s="185"/>
      <c r="B590" s="185"/>
      <c r="C590" s="185"/>
      <c r="D590" s="185"/>
      <c r="E590" s="185"/>
    </row>
    <row r="591" spans="1:5" ht="15" customHeight="1" x14ac:dyDescent="0.2"/>
    <row r="592" spans="1:5" ht="15" customHeight="1" x14ac:dyDescent="0.25">
      <c r="A592" s="52" t="s">
        <v>17</v>
      </c>
      <c r="B592" s="53"/>
      <c r="C592" s="53"/>
      <c r="D592" s="53"/>
      <c r="E592" s="53"/>
    </row>
    <row r="593" spans="1:5" ht="15" customHeight="1" x14ac:dyDescent="0.2">
      <c r="A593" s="55" t="s">
        <v>86</v>
      </c>
      <c r="B593" s="53"/>
      <c r="C593" s="53"/>
      <c r="D593" s="53"/>
      <c r="E593" s="56" t="s">
        <v>130</v>
      </c>
    </row>
    <row r="594" spans="1:5" ht="15" customHeight="1" x14ac:dyDescent="0.2">
      <c r="A594" s="135"/>
      <c r="B594" s="136"/>
      <c r="C594" s="53"/>
      <c r="D594" s="53"/>
      <c r="E594" s="64"/>
    </row>
    <row r="595" spans="1:5" ht="15" customHeight="1" x14ac:dyDescent="0.2">
      <c r="A595" s="79"/>
      <c r="B595" s="79"/>
      <c r="C595" s="37" t="s">
        <v>38</v>
      </c>
      <c r="D595" s="65" t="s">
        <v>52</v>
      </c>
      <c r="E595" s="36" t="s">
        <v>40</v>
      </c>
    </row>
    <row r="596" spans="1:5" ht="15" customHeight="1" x14ac:dyDescent="0.2">
      <c r="A596" s="127"/>
      <c r="B596" s="124"/>
      <c r="C596" s="102">
        <v>6172</v>
      </c>
      <c r="D596" s="83" t="s">
        <v>53</v>
      </c>
      <c r="E596" s="69">
        <v>-21179</v>
      </c>
    </row>
    <row r="597" spans="1:5" ht="15" customHeight="1" x14ac:dyDescent="0.2">
      <c r="A597" s="141"/>
      <c r="B597" s="124"/>
      <c r="C597" s="71" t="s">
        <v>42</v>
      </c>
      <c r="D597" s="72"/>
      <c r="E597" s="73">
        <f>SUM(E596:E596)</f>
        <v>-21179</v>
      </c>
    </row>
    <row r="598" spans="1:5" ht="15" customHeight="1" x14ac:dyDescent="0.2"/>
    <row r="599" spans="1:5" ht="15" customHeight="1" x14ac:dyDescent="0.25">
      <c r="A599" s="52" t="s">
        <v>17</v>
      </c>
      <c r="B599" s="53"/>
      <c r="C599" s="53"/>
      <c r="D599" s="53"/>
      <c r="E599" s="53"/>
    </row>
    <row r="600" spans="1:5" ht="15" customHeight="1" x14ac:dyDescent="0.2">
      <c r="A600" s="55" t="s">
        <v>206</v>
      </c>
      <c r="B600" s="53"/>
      <c r="C600" s="53"/>
      <c r="D600" s="53"/>
      <c r="E600" s="56" t="s">
        <v>207</v>
      </c>
    </row>
    <row r="601" spans="1:5" ht="15" customHeight="1" x14ac:dyDescent="0.2">
      <c r="A601" s="135"/>
      <c r="B601" s="136"/>
      <c r="C601" s="53"/>
      <c r="D601" s="53"/>
      <c r="E601" s="64"/>
    </row>
    <row r="602" spans="1:5" ht="15" customHeight="1" x14ac:dyDescent="0.2">
      <c r="A602" s="79"/>
      <c r="B602" s="79"/>
      <c r="C602" s="37" t="s">
        <v>38</v>
      </c>
      <c r="D602" s="65" t="s">
        <v>52</v>
      </c>
      <c r="E602" s="36" t="s">
        <v>40</v>
      </c>
    </row>
    <row r="603" spans="1:5" ht="15" customHeight="1" x14ac:dyDescent="0.2">
      <c r="A603" s="127"/>
      <c r="B603" s="124"/>
      <c r="C603" s="102">
        <v>3636</v>
      </c>
      <c r="D603" s="103" t="s">
        <v>67</v>
      </c>
      <c r="E603" s="69">
        <v>21179</v>
      </c>
    </row>
    <row r="604" spans="1:5" ht="15" customHeight="1" x14ac:dyDescent="0.2">
      <c r="A604" s="141"/>
      <c r="B604" s="124"/>
      <c r="C604" s="71" t="s">
        <v>42</v>
      </c>
      <c r="D604" s="72"/>
      <c r="E604" s="73">
        <f>SUM(E603:E603)</f>
        <v>21179</v>
      </c>
    </row>
    <row r="605" spans="1:5" ht="15" customHeight="1" x14ac:dyDescent="0.2"/>
    <row r="606" spans="1:5" ht="15" customHeight="1" x14ac:dyDescent="0.2"/>
    <row r="607" spans="1:5" ht="15" customHeight="1" x14ac:dyDescent="0.25">
      <c r="A607" s="28" t="s">
        <v>208</v>
      </c>
    </row>
    <row r="608" spans="1:5" ht="15" customHeight="1" x14ac:dyDescent="0.2">
      <c r="A608" s="189" t="s">
        <v>31</v>
      </c>
      <c r="B608" s="189"/>
      <c r="C608" s="189"/>
      <c r="D608" s="189"/>
      <c r="E608" s="189"/>
    </row>
    <row r="609" spans="1:5" ht="15" customHeight="1" x14ac:dyDescent="0.2">
      <c r="A609" s="184" t="s">
        <v>32</v>
      </c>
      <c r="B609" s="184"/>
      <c r="C609" s="184"/>
      <c r="D609" s="184"/>
      <c r="E609" s="184"/>
    </row>
    <row r="610" spans="1:5" ht="15" customHeight="1" x14ac:dyDescent="0.2">
      <c r="A610" s="185" t="s">
        <v>209</v>
      </c>
      <c r="B610" s="185"/>
      <c r="C610" s="185"/>
      <c r="D610" s="185"/>
      <c r="E610" s="185"/>
    </row>
    <row r="611" spans="1:5" ht="15" customHeight="1" x14ac:dyDescent="0.2">
      <c r="A611" s="185"/>
      <c r="B611" s="185"/>
      <c r="C611" s="185"/>
      <c r="D611" s="185"/>
      <c r="E611" s="185"/>
    </row>
    <row r="612" spans="1:5" ht="15" customHeight="1" x14ac:dyDescent="0.2">
      <c r="A612" s="185"/>
      <c r="B612" s="185"/>
      <c r="C612" s="185"/>
      <c r="D612" s="185"/>
      <c r="E612" s="185"/>
    </row>
    <row r="613" spans="1:5" ht="15" customHeight="1" x14ac:dyDescent="0.2">
      <c r="A613" s="185"/>
      <c r="B613" s="185"/>
      <c r="C613" s="185"/>
      <c r="D613" s="185"/>
      <c r="E613" s="185"/>
    </row>
    <row r="614" spans="1:5" ht="15" customHeight="1" x14ac:dyDescent="0.2">
      <c r="A614" s="185"/>
      <c r="B614" s="185"/>
      <c r="C614" s="185"/>
      <c r="D614" s="185"/>
      <c r="E614" s="185"/>
    </row>
    <row r="615" spans="1:5" ht="15" customHeight="1" x14ac:dyDescent="0.2">
      <c r="A615" s="185"/>
      <c r="B615" s="185"/>
      <c r="C615" s="185"/>
      <c r="D615" s="185"/>
      <c r="E615" s="185"/>
    </row>
    <row r="616" spans="1:5" ht="15" customHeight="1" x14ac:dyDescent="0.2">
      <c r="A616" s="185"/>
      <c r="B616" s="185"/>
      <c r="C616" s="185"/>
      <c r="D616" s="185"/>
      <c r="E616" s="185"/>
    </row>
    <row r="617" spans="1:5" ht="15" customHeight="1" x14ac:dyDescent="0.2"/>
    <row r="618" spans="1:5" ht="15" customHeight="1" x14ac:dyDescent="0.25">
      <c r="A618" s="30" t="s">
        <v>1</v>
      </c>
      <c r="B618" s="53"/>
      <c r="C618" s="53"/>
      <c r="D618" s="53"/>
      <c r="E618" s="53"/>
    </row>
    <row r="619" spans="1:5" ht="15" customHeight="1" x14ac:dyDescent="0.2">
      <c r="A619" s="142" t="s">
        <v>157</v>
      </c>
      <c r="B619" s="53"/>
      <c r="C619" s="53"/>
      <c r="D619" s="53"/>
      <c r="E619" s="56" t="s">
        <v>210</v>
      </c>
    </row>
    <row r="620" spans="1:5" ht="15" customHeight="1" x14ac:dyDescent="0.25">
      <c r="A620" s="52"/>
      <c r="B620" s="54"/>
      <c r="C620" s="53"/>
      <c r="D620" s="53"/>
      <c r="E620" s="64"/>
    </row>
    <row r="621" spans="1:5" ht="15" customHeight="1" x14ac:dyDescent="0.2">
      <c r="B621" s="37" t="s">
        <v>36</v>
      </c>
      <c r="C621" s="37" t="s">
        <v>38</v>
      </c>
      <c r="D621" s="65" t="s">
        <v>39</v>
      </c>
      <c r="E621" s="36" t="s">
        <v>40</v>
      </c>
    </row>
    <row r="622" spans="1:5" ht="15" customHeight="1" x14ac:dyDescent="0.2">
      <c r="B622" s="112">
        <v>32533007</v>
      </c>
      <c r="C622" s="102"/>
      <c r="D622" s="140" t="s">
        <v>211</v>
      </c>
      <c r="E622" s="133">
        <v>28123.08</v>
      </c>
    </row>
    <row r="623" spans="1:5" ht="15" customHeight="1" x14ac:dyDescent="0.2">
      <c r="B623" s="112">
        <v>32133007</v>
      </c>
      <c r="C623" s="102"/>
      <c r="D623" s="140" t="s">
        <v>211</v>
      </c>
      <c r="E623" s="133">
        <v>4962.8999999999996</v>
      </c>
    </row>
    <row r="624" spans="1:5" ht="15" customHeight="1" x14ac:dyDescent="0.2">
      <c r="B624" s="152"/>
      <c r="C624" s="71" t="s">
        <v>42</v>
      </c>
      <c r="D624" s="72"/>
      <c r="E624" s="73">
        <f>SUM(E622:E623)</f>
        <v>33085.980000000003</v>
      </c>
    </row>
    <row r="625" spans="1:5" ht="15" customHeight="1" x14ac:dyDescent="0.2"/>
    <row r="626" spans="1:5" ht="15" customHeight="1" x14ac:dyDescent="0.25">
      <c r="A626" s="52" t="s">
        <v>17</v>
      </c>
      <c r="B626" s="53"/>
      <c r="C626" s="53"/>
      <c r="D626" s="53"/>
      <c r="E626" s="53"/>
    </row>
    <row r="627" spans="1:5" ht="15" customHeight="1" x14ac:dyDescent="0.2">
      <c r="A627" s="142" t="s">
        <v>157</v>
      </c>
      <c r="B627" s="53"/>
      <c r="C627" s="53"/>
      <c r="D627" s="53"/>
      <c r="E627" s="56" t="s">
        <v>210</v>
      </c>
    </row>
    <row r="628" spans="1:5" ht="15" customHeight="1" x14ac:dyDescent="0.25">
      <c r="A628" s="52"/>
      <c r="B628" s="54"/>
      <c r="C628" s="53"/>
      <c r="D628" s="53"/>
      <c r="E628" s="64"/>
    </row>
    <row r="629" spans="1:5" ht="15" customHeight="1" x14ac:dyDescent="0.2">
      <c r="A629" s="129"/>
      <c r="B629" s="79"/>
      <c r="C629" s="37" t="s">
        <v>38</v>
      </c>
      <c r="D629" s="65" t="s">
        <v>52</v>
      </c>
      <c r="E629" s="36" t="s">
        <v>40</v>
      </c>
    </row>
    <row r="630" spans="1:5" ht="15" customHeight="1" x14ac:dyDescent="0.2">
      <c r="A630" s="127"/>
      <c r="B630" s="123"/>
      <c r="C630" s="102">
        <v>3299</v>
      </c>
      <c r="D630" s="83" t="s">
        <v>53</v>
      </c>
      <c r="E630" s="133">
        <v>33085.980000000003</v>
      </c>
    </row>
    <row r="631" spans="1:5" ht="15" customHeight="1" x14ac:dyDescent="0.2">
      <c r="A631" s="143"/>
      <c r="B631" s="155"/>
      <c r="C631" s="71" t="s">
        <v>42</v>
      </c>
      <c r="D631" s="72"/>
      <c r="E631" s="73">
        <f>SUM(E630:E630)</f>
        <v>33085.980000000003</v>
      </c>
    </row>
    <row r="632" spans="1:5" ht="15" customHeight="1" x14ac:dyDescent="0.2"/>
    <row r="633" spans="1:5" ht="15" customHeight="1" x14ac:dyDescent="0.2"/>
    <row r="634" spans="1:5" ht="15" customHeight="1" x14ac:dyDescent="0.25">
      <c r="A634" s="28" t="s">
        <v>212</v>
      </c>
    </row>
    <row r="635" spans="1:5" ht="15" customHeight="1" x14ac:dyDescent="0.2">
      <c r="A635" s="189" t="s">
        <v>31</v>
      </c>
      <c r="B635" s="189"/>
      <c r="C635" s="189"/>
      <c r="D635" s="189"/>
      <c r="E635" s="189"/>
    </row>
    <row r="636" spans="1:5" ht="15" customHeight="1" x14ac:dyDescent="0.2">
      <c r="A636" s="184" t="s">
        <v>32</v>
      </c>
      <c r="B636" s="184"/>
      <c r="C636" s="184"/>
      <c r="D636" s="184"/>
      <c r="E636" s="184"/>
    </row>
    <row r="637" spans="1:5" ht="15" customHeight="1" x14ac:dyDescent="0.2">
      <c r="A637" s="185" t="s">
        <v>213</v>
      </c>
      <c r="B637" s="185"/>
      <c r="C637" s="185"/>
      <c r="D637" s="185"/>
      <c r="E637" s="185"/>
    </row>
    <row r="638" spans="1:5" ht="15" customHeight="1" x14ac:dyDescent="0.2">
      <c r="A638" s="185"/>
      <c r="B638" s="185"/>
      <c r="C638" s="185"/>
      <c r="D638" s="185"/>
      <c r="E638" s="185"/>
    </row>
    <row r="639" spans="1:5" ht="15" customHeight="1" x14ac:dyDescent="0.2">
      <c r="A639" s="185"/>
      <c r="B639" s="185"/>
      <c r="C639" s="185"/>
      <c r="D639" s="185"/>
      <c r="E639" s="185"/>
    </row>
    <row r="640" spans="1:5" ht="15" customHeight="1" x14ac:dyDescent="0.2">
      <c r="A640" s="185"/>
      <c r="B640" s="185"/>
      <c r="C640" s="185"/>
      <c r="D640" s="185"/>
      <c r="E640" s="185"/>
    </row>
    <row r="641" spans="1:5" ht="15" customHeight="1" x14ac:dyDescent="0.2">
      <c r="A641" s="185"/>
      <c r="B641" s="185"/>
      <c r="C641" s="185"/>
      <c r="D641" s="185"/>
      <c r="E641" s="185"/>
    </row>
    <row r="642" spans="1:5" ht="15" customHeight="1" x14ac:dyDescent="0.2">
      <c r="A642" s="185"/>
      <c r="B642" s="185"/>
      <c r="C642" s="185"/>
      <c r="D642" s="185"/>
      <c r="E642" s="185"/>
    </row>
    <row r="643" spans="1:5" ht="15" customHeight="1" x14ac:dyDescent="0.2">
      <c r="A643" s="185"/>
      <c r="B643" s="185"/>
      <c r="C643" s="185"/>
      <c r="D643" s="185"/>
      <c r="E643" s="185"/>
    </row>
    <row r="644" spans="1:5" ht="15" customHeight="1" x14ac:dyDescent="0.2">
      <c r="A644" s="185"/>
      <c r="B644" s="185"/>
      <c r="C644" s="185"/>
      <c r="D644" s="185"/>
      <c r="E644" s="185"/>
    </row>
    <row r="645" spans="1:5" ht="15" customHeight="1" x14ac:dyDescent="0.2">
      <c r="A645" s="185"/>
      <c r="B645" s="185"/>
      <c r="C645" s="185"/>
      <c r="D645" s="185"/>
      <c r="E645" s="185"/>
    </row>
    <row r="646" spans="1:5" ht="15" customHeight="1" x14ac:dyDescent="0.2">
      <c r="A646" s="170"/>
      <c r="B646" s="170"/>
      <c r="C646" s="170"/>
      <c r="D646" s="170"/>
      <c r="E646" s="170"/>
    </row>
    <row r="647" spans="1:5" ht="15" customHeight="1" x14ac:dyDescent="0.25">
      <c r="A647" s="30" t="s">
        <v>1</v>
      </c>
      <c r="B647" s="53"/>
      <c r="C647" s="53"/>
      <c r="D647" s="53"/>
      <c r="E647" s="53"/>
    </row>
    <row r="648" spans="1:5" ht="15" customHeight="1" x14ac:dyDescent="0.2">
      <c r="A648" s="142" t="s">
        <v>157</v>
      </c>
      <c r="B648" s="53"/>
      <c r="C648" s="53"/>
      <c r="D648" s="53"/>
      <c r="E648" s="56" t="s">
        <v>214</v>
      </c>
    </row>
    <row r="649" spans="1:5" ht="15" customHeight="1" x14ac:dyDescent="0.25">
      <c r="A649" s="52"/>
      <c r="B649" s="54"/>
      <c r="C649" s="53"/>
      <c r="D649" s="53"/>
      <c r="E649" s="64"/>
    </row>
    <row r="650" spans="1:5" ht="15" customHeight="1" x14ac:dyDescent="0.2">
      <c r="A650" s="79"/>
      <c r="B650" s="108"/>
      <c r="C650" s="37" t="s">
        <v>38</v>
      </c>
      <c r="D650" s="65" t="s">
        <v>39</v>
      </c>
      <c r="E650" s="39" t="s">
        <v>40</v>
      </c>
    </row>
    <row r="651" spans="1:5" ht="15" customHeight="1" x14ac:dyDescent="0.2">
      <c r="A651" s="127"/>
      <c r="B651" s="123"/>
      <c r="C651" s="102">
        <v>3299</v>
      </c>
      <c r="D651" s="96" t="s">
        <v>215</v>
      </c>
      <c r="E651" s="133">
        <v>21.7</v>
      </c>
    </row>
    <row r="652" spans="1:5" ht="15" customHeight="1" x14ac:dyDescent="0.2">
      <c r="A652" s="143"/>
      <c r="B652" s="141"/>
      <c r="C652" s="71" t="s">
        <v>42</v>
      </c>
      <c r="D652" s="72"/>
      <c r="E652" s="73">
        <f>SUM(E651:E651)</f>
        <v>21.7</v>
      </c>
    </row>
    <row r="653" spans="1:5" ht="15" customHeight="1" x14ac:dyDescent="0.2">
      <c r="A653" s="54"/>
      <c r="B653" s="143"/>
      <c r="C653" s="120"/>
      <c r="D653" s="53"/>
      <c r="E653" s="121"/>
    </row>
    <row r="654" spans="1:5" ht="15" customHeight="1" x14ac:dyDescent="0.25">
      <c r="A654" s="30" t="s">
        <v>1</v>
      </c>
      <c r="B654" s="62"/>
      <c r="C654" s="53"/>
      <c r="D654" s="53"/>
      <c r="E654" s="53"/>
    </row>
    <row r="655" spans="1:5" ht="15" customHeight="1" x14ac:dyDescent="0.2">
      <c r="A655" s="142" t="s">
        <v>157</v>
      </c>
      <c r="B655" s="62"/>
      <c r="C655" s="53"/>
      <c r="D655" s="53"/>
      <c r="E655" s="56" t="s">
        <v>216</v>
      </c>
    </row>
    <row r="656" spans="1:5" ht="15" customHeight="1" x14ac:dyDescent="0.25">
      <c r="A656" s="52"/>
      <c r="B656" s="75"/>
      <c r="C656" s="53"/>
      <c r="D656" s="53"/>
      <c r="E656" s="64"/>
    </row>
    <row r="657" spans="1:7" ht="15" customHeight="1" x14ac:dyDescent="0.2">
      <c r="B657" s="37" t="s">
        <v>36</v>
      </c>
      <c r="C657" s="37" t="s">
        <v>38</v>
      </c>
      <c r="D657" s="65" t="s">
        <v>39</v>
      </c>
      <c r="E657" s="39" t="s">
        <v>40</v>
      </c>
    </row>
    <row r="658" spans="1:7" ht="15" customHeight="1" x14ac:dyDescent="0.2">
      <c r="B658" s="171">
        <v>19</v>
      </c>
      <c r="C658" s="172">
        <v>6402</v>
      </c>
      <c r="D658" s="110" t="s">
        <v>217</v>
      </c>
      <c r="E658" s="133">
        <v>8111.19</v>
      </c>
    </row>
    <row r="659" spans="1:7" ht="15" customHeight="1" x14ac:dyDescent="0.2">
      <c r="B659" s="87"/>
      <c r="C659" s="71" t="s">
        <v>42</v>
      </c>
      <c r="D659" s="72"/>
      <c r="E659" s="73">
        <f>SUM(E658:E658)</f>
        <v>8111.19</v>
      </c>
    </row>
    <row r="660" spans="1:7" ht="15" customHeight="1" x14ac:dyDescent="0.2">
      <c r="A660" s="54"/>
      <c r="B660" s="143"/>
      <c r="C660" s="120"/>
      <c r="D660" s="53"/>
      <c r="E660" s="121"/>
    </row>
    <row r="661" spans="1:7" ht="15" customHeight="1" x14ac:dyDescent="0.25">
      <c r="A661" s="30" t="s">
        <v>1</v>
      </c>
      <c r="B661" s="53"/>
      <c r="C661" s="53"/>
      <c r="D661" s="53"/>
      <c r="E661" s="53"/>
    </row>
    <row r="662" spans="1:7" ht="15" customHeight="1" x14ac:dyDescent="0.2">
      <c r="A662" s="142" t="s">
        <v>157</v>
      </c>
      <c r="B662" s="53"/>
      <c r="C662" s="53"/>
      <c r="D662" s="53"/>
      <c r="E662" s="56" t="s">
        <v>218</v>
      </c>
    </row>
    <row r="663" spans="1:7" ht="15" customHeight="1" x14ac:dyDescent="0.25">
      <c r="A663" s="52"/>
      <c r="B663" s="54"/>
      <c r="C663" s="53"/>
      <c r="D663" s="53"/>
      <c r="E663" s="64"/>
    </row>
    <row r="664" spans="1:7" ht="15" customHeight="1" x14ac:dyDescent="0.2">
      <c r="A664" s="79"/>
      <c r="B664" s="37" t="s">
        <v>36</v>
      </c>
      <c r="C664" s="37" t="s">
        <v>38</v>
      </c>
      <c r="D664" s="65" t="s">
        <v>39</v>
      </c>
      <c r="E664" s="39" t="s">
        <v>40</v>
      </c>
    </row>
    <row r="665" spans="1:7" ht="15" customHeight="1" x14ac:dyDescent="0.2">
      <c r="A665" s="127"/>
      <c r="B665" s="112">
        <v>32133030</v>
      </c>
      <c r="C665" s="102"/>
      <c r="D665" s="110" t="s">
        <v>41</v>
      </c>
      <c r="E665" s="133">
        <v>231676.46</v>
      </c>
    </row>
    <row r="666" spans="1:7" ht="15" customHeight="1" x14ac:dyDescent="0.2">
      <c r="A666" s="127"/>
      <c r="B666" s="112">
        <v>32533030</v>
      </c>
      <c r="C666" s="102"/>
      <c r="D666" s="110" t="s">
        <v>41</v>
      </c>
      <c r="E666" s="133">
        <v>1312833.06</v>
      </c>
    </row>
    <row r="667" spans="1:7" ht="15" customHeight="1" x14ac:dyDescent="0.2">
      <c r="A667" s="143"/>
      <c r="B667" s="152"/>
      <c r="C667" s="71" t="s">
        <v>42</v>
      </c>
      <c r="D667" s="72"/>
      <c r="E667" s="73">
        <f>SUM(E665:E666)</f>
        <v>1544509.52</v>
      </c>
      <c r="G667" s="148">
        <f>SUM(E652,E659,E667)</f>
        <v>1552642.41</v>
      </c>
    </row>
    <row r="668" spans="1:7" ht="15" customHeight="1" x14ac:dyDescent="0.2">
      <c r="A668" s="54"/>
      <c r="B668" s="143"/>
      <c r="C668" s="120"/>
      <c r="D668" s="53"/>
      <c r="E668" s="121"/>
    </row>
    <row r="669" spans="1:7" ht="15" customHeight="1" x14ac:dyDescent="0.25">
      <c r="A669" s="52" t="s">
        <v>17</v>
      </c>
      <c r="B669" s="53"/>
      <c r="C669" s="53"/>
      <c r="D669" s="53"/>
      <c r="E669" s="54"/>
    </row>
    <row r="670" spans="1:7" ht="15" customHeight="1" x14ac:dyDescent="0.2">
      <c r="A670" s="142" t="s">
        <v>157</v>
      </c>
      <c r="B670" s="53"/>
      <c r="C670" s="53"/>
      <c r="D670" s="53"/>
      <c r="E670" s="56" t="s">
        <v>214</v>
      </c>
    </row>
    <row r="671" spans="1:7" ht="15" customHeight="1" x14ac:dyDescent="0.2">
      <c r="A671" s="54"/>
      <c r="B671" s="100"/>
      <c r="C671" s="53"/>
      <c r="E671" s="78"/>
    </row>
    <row r="672" spans="1:7" ht="15" customHeight="1" x14ac:dyDescent="0.2">
      <c r="A672" s="79"/>
      <c r="B672" s="79"/>
      <c r="C672" s="37" t="s">
        <v>38</v>
      </c>
      <c r="D672" s="65" t="s">
        <v>52</v>
      </c>
      <c r="E672" s="39" t="s">
        <v>40</v>
      </c>
    </row>
    <row r="673" spans="1:5" ht="15" customHeight="1" x14ac:dyDescent="0.2">
      <c r="A673" s="127"/>
      <c r="B673" s="123"/>
      <c r="C673" s="102">
        <v>3299</v>
      </c>
      <c r="D673" s="83" t="s">
        <v>83</v>
      </c>
      <c r="E673" s="153">
        <v>-3237.2</v>
      </c>
    </row>
    <row r="674" spans="1:5" ht="15" customHeight="1" x14ac:dyDescent="0.2">
      <c r="A674" s="127"/>
      <c r="B674" s="123"/>
      <c r="C674" s="102">
        <v>6402</v>
      </c>
      <c r="D674" s="103" t="s">
        <v>67</v>
      </c>
      <c r="E674" s="153">
        <v>3258.9</v>
      </c>
    </row>
    <row r="675" spans="1:5" ht="15" customHeight="1" x14ac:dyDescent="0.2">
      <c r="A675" s="143"/>
      <c r="B675" s="141"/>
      <c r="C675" s="71" t="s">
        <v>42</v>
      </c>
      <c r="D675" s="72"/>
      <c r="E675" s="73">
        <f>SUM(E673:E674)</f>
        <v>21.700000000000273</v>
      </c>
    </row>
    <row r="676" spans="1:5" ht="15" customHeight="1" x14ac:dyDescent="0.2"/>
    <row r="677" spans="1:5" ht="15" customHeight="1" x14ac:dyDescent="0.2"/>
    <row r="678" spans="1:5" ht="15" customHeight="1" x14ac:dyDescent="0.25">
      <c r="A678" s="52" t="s">
        <v>17</v>
      </c>
      <c r="B678" s="53"/>
      <c r="C678" s="53"/>
      <c r="D678" s="53"/>
      <c r="E678" s="54"/>
    </row>
    <row r="679" spans="1:5" ht="15" customHeight="1" x14ac:dyDescent="0.2">
      <c r="A679" s="142" t="s">
        <v>157</v>
      </c>
      <c r="B679" s="53"/>
      <c r="C679" s="53"/>
      <c r="D679" s="53"/>
      <c r="E679" s="56" t="s">
        <v>216</v>
      </c>
    </row>
    <row r="680" spans="1:5" ht="15" customHeight="1" x14ac:dyDescent="0.2">
      <c r="A680" s="54"/>
      <c r="B680" s="100"/>
      <c r="C680" s="53"/>
      <c r="E680" s="78"/>
    </row>
    <row r="681" spans="1:5" ht="15" customHeight="1" x14ac:dyDescent="0.2">
      <c r="A681" s="79"/>
      <c r="B681" s="79"/>
      <c r="C681" s="37" t="s">
        <v>38</v>
      </c>
      <c r="D681" s="65" t="s">
        <v>52</v>
      </c>
      <c r="E681" s="39" t="s">
        <v>40</v>
      </c>
    </row>
    <row r="682" spans="1:5" ht="15" customHeight="1" x14ac:dyDescent="0.2">
      <c r="A682" s="127"/>
      <c r="B682" s="123"/>
      <c r="C682" s="102">
        <v>3299</v>
      </c>
      <c r="D682" s="83" t="s">
        <v>83</v>
      </c>
      <c r="E682" s="153">
        <v>2550.19</v>
      </c>
    </row>
    <row r="683" spans="1:5" ht="15" customHeight="1" x14ac:dyDescent="0.2">
      <c r="A683" s="127"/>
      <c r="B683" s="123"/>
      <c r="C683" s="102">
        <v>3299</v>
      </c>
      <c r="D683" s="83" t="s">
        <v>219</v>
      </c>
      <c r="E683" s="153">
        <v>5561</v>
      </c>
    </row>
    <row r="684" spans="1:5" ht="15" customHeight="1" x14ac:dyDescent="0.2">
      <c r="A684" s="127"/>
      <c r="B684" s="123"/>
      <c r="C684" s="102">
        <v>3299</v>
      </c>
      <c r="D684" s="83" t="s">
        <v>219</v>
      </c>
      <c r="E684" s="153">
        <v>-46900</v>
      </c>
    </row>
    <row r="685" spans="1:5" ht="15" customHeight="1" x14ac:dyDescent="0.2">
      <c r="A685" s="127"/>
      <c r="B685" s="123"/>
      <c r="C685" s="102">
        <v>3299</v>
      </c>
      <c r="D685" s="83" t="s">
        <v>109</v>
      </c>
      <c r="E685" s="153">
        <v>46900</v>
      </c>
    </row>
    <row r="686" spans="1:5" ht="15" customHeight="1" x14ac:dyDescent="0.2">
      <c r="A686" s="143"/>
      <c r="B686" s="141"/>
      <c r="C686" s="71" t="s">
        <v>42</v>
      </c>
      <c r="D686" s="72"/>
      <c r="E686" s="73">
        <f>SUM(E682:E685)</f>
        <v>8111.1900000000023</v>
      </c>
    </row>
    <row r="687" spans="1:5" ht="15" customHeight="1" x14ac:dyDescent="0.2"/>
    <row r="688" spans="1:5" ht="15" customHeight="1" x14ac:dyDescent="0.25">
      <c r="A688" s="52" t="s">
        <v>17</v>
      </c>
      <c r="B688" s="53"/>
      <c r="C688" s="53"/>
      <c r="D688" s="53"/>
      <c r="E688" s="54"/>
    </row>
    <row r="689" spans="1:5" ht="15" customHeight="1" x14ac:dyDescent="0.2">
      <c r="A689" s="142" t="s">
        <v>157</v>
      </c>
      <c r="B689" s="53"/>
      <c r="C689" s="53"/>
      <c r="D689" s="53"/>
      <c r="E689" s="56" t="s">
        <v>218</v>
      </c>
    </row>
    <row r="690" spans="1:5" ht="15" customHeight="1" x14ac:dyDescent="0.2">
      <c r="A690" s="54"/>
      <c r="B690" s="100"/>
      <c r="C690" s="53"/>
      <c r="E690" s="78"/>
    </row>
    <row r="691" spans="1:5" ht="15" customHeight="1" x14ac:dyDescent="0.2">
      <c r="A691" s="79"/>
      <c r="B691" s="79"/>
      <c r="C691" s="37" t="s">
        <v>38</v>
      </c>
      <c r="D691" s="65" t="s">
        <v>52</v>
      </c>
      <c r="E691" s="39" t="s">
        <v>40</v>
      </c>
    </row>
    <row r="692" spans="1:5" ht="15" customHeight="1" x14ac:dyDescent="0.2">
      <c r="A692" s="127"/>
      <c r="B692" s="123"/>
      <c r="C692" s="102">
        <v>3299</v>
      </c>
      <c r="D692" s="83" t="s">
        <v>83</v>
      </c>
      <c r="E692" s="153">
        <v>1544509.52</v>
      </c>
    </row>
    <row r="693" spans="1:5" ht="15" customHeight="1" x14ac:dyDescent="0.2">
      <c r="A693" s="143"/>
      <c r="B693" s="141"/>
      <c r="C693" s="71" t="s">
        <v>42</v>
      </c>
      <c r="D693" s="72"/>
      <c r="E693" s="73">
        <f>SUM(E692:E692)</f>
        <v>1544509.52</v>
      </c>
    </row>
    <row r="694" spans="1:5" ht="15" customHeight="1" x14ac:dyDescent="0.2"/>
    <row r="695" spans="1:5" ht="15" customHeight="1" x14ac:dyDescent="0.2"/>
    <row r="696" spans="1:5" ht="15" customHeight="1" x14ac:dyDescent="0.25">
      <c r="A696" s="28" t="s">
        <v>220</v>
      </c>
    </row>
    <row r="697" spans="1:5" ht="15" customHeight="1" x14ac:dyDescent="0.2">
      <c r="A697" s="187" t="s">
        <v>190</v>
      </c>
      <c r="B697" s="187"/>
      <c r="C697" s="187"/>
      <c r="D697" s="187"/>
      <c r="E697" s="187"/>
    </row>
    <row r="698" spans="1:5" ht="15" customHeight="1" x14ac:dyDescent="0.2">
      <c r="A698" s="187"/>
      <c r="B698" s="187"/>
      <c r="C698" s="187"/>
      <c r="D698" s="187"/>
      <c r="E698" s="187"/>
    </row>
    <row r="699" spans="1:5" ht="15" customHeight="1" x14ac:dyDescent="0.2">
      <c r="A699" s="185" t="s">
        <v>221</v>
      </c>
      <c r="B699" s="185"/>
      <c r="C699" s="185"/>
      <c r="D699" s="185"/>
      <c r="E699" s="185"/>
    </row>
    <row r="700" spans="1:5" ht="15" customHeight="1" x14ac:dyDescent="0.2">
      <c r="A700" s="185"/>
      <c r="B700" s="185"/>
      <c r="C700" s="185"/>
      <c r="D700" s="185"/>
      <c r="E700" s="185"/>
    </row>
    <row r="701" spans="1:5" ht="15" customHeight="1" x14ac:dyDescent="0.2">
      <c r="A701" s="185"/>
      <c r="B701" s="185"/>
      <c r="C701" s="185"/>
      <c r="D701" s="185"/>
      <c r="E701" s="185"/>
    </row>
    <row r="702" spans="1:5" ht="15" customHeight="1" x14ac:dyDescent="0.2">
      <c r="A702" s="185"/>
      <c r="B702" s="185"/>
      <c r="C702" s="185"/>
      <c r="D702" s="185"/>
      <c r="E702" s="185"/>
    </row>
    <row r="703" spans="1:5" ht="15" customHeight="1" x14ac:dyDescent="0.2">
      <c r="A703" s="185"/>
      <c r="B703" s="185"/>
      <c r="C703" s="185"/>
      <c r="D703" s="185"/>
      <c r="E703" s="185"/>
    </row>
    <row r="704" spans="1:5" ht="15" customHeight="1" x14ac:dyDescent="0.2">
      <c r="A704" s="185"/>
      <c r="B704" s="185"/>
      <c r="C704" s="185"/>
      <c r="D704" s="185"/>
      <c r="E704" s="185"/>
    </row>
    <row r="705" spans="1:5" ht="15" customHeight="1" x14ac:dyDescent="0.25">
      <c r="A705" s="28"/>
    </row>
    <row r="706" spans="1:5" ht="15" customHeight="1" x14ac:dyDescent="0.25">
      <c r="A706" s="30" t="s">
        <v>17</v>
      </c>
      <c r="B706" s="31"/>
      <c r="C706" s="31"/>
      <c r="D706" s="31"/>
      <c r="E706" s="34"/>
    </row>
    <row r="707" spans="1:5" ht="15" customHeight="1" x14ac:dyDescent="0.2">
      <c r="A707" s="55" t="s">
        <v>167</v>
      </c>
      <c r="B707" s="53"/>
      <c r="C707" s="53"/>
      <c r="D707" s="53"/>
      <c r="E707" s="56" t="s">
        <v>168</v>
      </c>
    </row>
    <row r="708" spans="1:5" ht="15" customHeight="1" x14ac:dyDescent="0.2">
      <c r="A708" s="34"/>
      <c r="B708" s="107"/>
      <c r="C708" s="31"/>
      <c r="D708" s="51"/>
      <c r="E708" s="93"/>
    </row>
    <row r="709" spans="1:5" ht="15" customHeight="1" x14ac:dyDescent="0.2">
      <c r="A709" s="108"/>
      <c r="B709" s="108"/>
      <c r="C709" s="36" t="s">
        <v>38</v>
      </c>
      <c r="D709" s="94" t="s">
        <v>52</v>
      </c>
      <c r="E709" s="36" t="s">
        <v>40</v>
      </c>
    </row>
    <row r="710" spans="1:5" ht="15" customHeight="1" x14ac:dyDescent="0.2">
      <c r="A710" s="101"/>
      <c r="B710" s="116"/>
      <c r="C710" s="117">
        <v>3322</v>
      </c>
      <c r="D710" s="110" t="s">
        <v>75</v>
      </c>
      <c r="E710" s="111">
        <v>-8026807</v>
      </c>
    </row>
    <row r="711" spans="1:5" ht="15" customHeight="1" x14ac:dyDescent="0.2">
      <c r="A711" s="101"/>
      <c r="B711" s="116"/>
      <c r="C711" s="117">
        <v>3322</v>
      </c>
      <c r="D711" s="110" t="s">
        <v>75</v>
      </c>
      <c r="E711" s="111">
        <f>444000+150000+3471807</f>
        <v>4065807</v>
      </c>
    </row>
    <row r="712" spans="1:5" ht="15" customHeight="1" x14ac:dyDescent="0.2">
      <c r="C712" s="117">
        <v>3322</v>
      </c>
      <c r="D712" s="103" t="s">
        <v>67</v>
      </c>
      <c r="E712" s="111">
        <v>2496000</v>
      </c>
    </row>
    <row r="713" spans="1:5" ht="15" customHeight="1" x14ac:dyDescent="0.2">
      <c r="C713" s="117">
        <v>3322</v>
      </c>
      <c r="D713" s="83" t="s">
        <v>125</v>
      </c>
      <c r="E713" s="111">
        <v>1465000</v>
      </c>
    </row>
    <row r="714" spans="1:5" ht="15" customHeight="1" x14ac:dyDescent="0.2">
      <c r="C714" s="47" t="s">
        <v>42</v>
      </c>
      <c r="D714" s="169"/>
      <c r="E714" s="99">
        <f>SUM(E710:E713)</f>
        <v>0</v>
      </c>
    </row>
    <row r="715" spans="1:5" ht="15" customHeight="1" x14ac:dyDescent="0.2"/>
    <row r="716" spans="1:5" ht="15" customHeight="1" x14ac:dyDescent="0.2"/>
    <row r="717" spans="1:5" ht="15" customHeight="1" x14ac:dyDescent="0.25">
      <c r="A717" s="28" t="s">
        <v>222</v>
      </c>
    </row>
    <row r="718" spans="1:5" ht="15" customHeight="1" x14ac:dyDescent="0.2">
      <c r="A718" s="187" t="s">
        <v>223</v>
      </c>
      <c r="B718" s="187"/>
      <c r="C718" s="187"/>
      <c r="D718" s="187"/>
      <c r="E718" s="187"/>
    </row>
    <row r="719" spans="1:5" ht="15" customHeight="1" x14ac:dyDescent="0.2">
      <c r="A719" s="187"/>
      <c r="B719" s="187"/>
      <c r="C719" s="187"/>
      <c r="D719" s="187"/>
      <c r="E719" s="187"/>
    </row>
    <row r="720" spans="1:5" ht="15" customHeight="1" x14ac:dyDescent="0.2">
      <c r="A720" s="185" t="s">
        <v>224</v>
      </c>
      <c r="B720" s="185"/>
      <c r="C720" s="185"/>
      <c r="D720" s="185"/>
      <c r="E720" s="185"/>
    </row>
    <row r="721" spans="1:5" ht="15" customHeight="1" x14ac:dyDescent="0.2">
      <c r="A721" s="185"/>
      <c r="B721" s="185"/>
      <c r="C721" s="185"/>
      <c r="D721" s="185"/>
      <c r="E721" s="185"/>
    </row>
    <row r="722" spans="1:5" ht="15" customHeight="1" x14ac:dyDescent="0.2">
      <c r="A722" s="185"/>
      <c r="B722" s="185"/>
      <c r="C722" s="185"/>
      <c r="D722" s="185"/>
      <c r="E722" s="185"/>
    </row>
    <row r="723" spans="1:5" ht="15" customHeight="1" x14ac:dyDescent="0.2">
      <c r="A723" s="185"/>
      <c r="B723" s="185"/>
      <c r="C723" s="185"/>
      <c r="D723" s="185"/>
      <c r="E723" s="185"/>
    </row>
    <row r="724" spans="1:5" ht="15" customHeight="1" x14ac:dyDescent="0.2">
      <c r="A724" s="185"/>
      <c r="B724" s="185"/>
      <c r="C724" s="185"/>
      <c r="D724" s="185"/>
      <c r="E724" s="185"/>
    </row>
    <row r="725" spans="1:5" ht="15" customHeight="1" x14ac:dyDescent="0.2">
      <c r="A725" s="185"/>
      <c r="B725" s="185"/>
      <c r="C725" s="185"/>
      <c r="D725" s="185"/>
      <c r="E725" s="185"/>
    </row>
    <row r="726" spans="1:5" ht="15" customHeight="1" x14ac:dyDescent="0.2">
      <c r="A726" s="170"/>
      <c r="B726" s="170"/>
      <c r="C726" s="170"/>
      <c r="D726" s="170"/>
      <c r="E726" s="170"/>
    </row>
    <row r="727" spans="1:5" ht="15" customHeight="1" x14ac:dyDescent="0.2">
      <c r="A727" s="170"/>
      <c r="B727" s="170"/>
      <c r="C727" s="170"/>
      <c r="D727" s="170"/>
      <c r="E727" s="170"/>
    </row>
    <row r="728" spans="1:5" ht="15" customHeight="1" x14ac:dyDescent="0.2">
      <c r="A728" s="170"/>
      <c r="B728" s="170"/>
      <c r="C728" s="170"/>
      <c r="D728" s="170"/>
      <c r="E728" s="170"/>
    </row>
    <row r="729" spans="1:5" ht="15" customHeight="1" x14ac:dyDescent="0.2">
      <c r="A729" s="170"/>
      <c r="B729" s="170"/>
      <c r="C729" s="170"/>
      <c r="D729" s="170"/>
      <c r="E729" s="170"/>
    </row>
    <row r="730" spans="1:5" ht="15" customHeight="1" x14ac:dyDescent="0.25">
      <c r="A730" s="52" t="s">
        <v>17</v>
      </c>
      <c r="B730" s="53"/>
      <c r="C730" s="53"/>
      <c r="D730" s="53"/>
      <c r="E730" s="53"/>
    </row>
    <row r="731" spans="1:5" ht="15" customHeight="1" x14ac:dyDescent="0.2">
      <c r="A731" s="55" t="s">
        <v>47</v>
      </c>
      <c r="B731" s="53"/>
      <c r="C731" s="53"/>
      <c r="D731" s="53"/>
      <c r="E731" s="56" t="s">
        <v>48</v>
      </c>
    </row>
    <row r="732" spans="1:5" ht="15" customHeight="1" x14ac:dyDescent="0.25">
      <c r="A732" s="52"/>
      <c r="B732" s="54"/>
      <c r="C732" s="53"/>
      <c r="D732" s="53"/>
      <c r="E732" s="64"/>
    </row>
    <row r="733" spans="1:5" ht="15" customHeight="1" x14ac:dyDescent="0.2">
      <c r="A733" s="79"/>
      <c r="B733" s="79"/>
      <c r="C733" s="37" t="s">
        <v>38</v>
      </c>
      <c r="D733" s="94" t="s">
        <v>52</v>
      </c>
      <c r="E733" s="39" t="s">
        <v>40</v>
      </c>
    </row>
    <row r="734" spans="1:5" ht="15" customHeight="1" x14ac:dyDescent="0.2">
      <c r="A734" s="141"/>
      <c r="B734" s="123"/>
      <c r="C734" s="144">
        <v>6409</v>
      </c>
      <c r="D734" s="110" t="s">
        <v>75</v>
      </c>
      <c r="E734" s="145">
        <v>-2329500</v>
      </c>
    </row>
    <row r="735" spans="1:5" ht="15" customHeight="1" x14ac:dyDescent="0.2">
      <c r="A735" s="146"/>
      <c r="B735" s="124"/>
      <c r="C735" s="71" t="s">
        <v>42</v>
      </c>
      <c r="D735" s="72"/>
      <c r="E735" s="73">
        <f>E734</f>
        <v>-2329500</v>
      </c>
    </row>
    <row r="736" spans="1:5" ht="15" customHeight="1" x14ac:dyDescent="0.2">
      <c r="A736" s="146"/>
      <c r="B736" s="124"/>
      <c r="C736" s="120"/>
      <c r="D736" s="53"/>
      <c r="E736" s="121"/>
    </row>
    <row r="737" spans="1:5" ht="15" customHeight="1" x14ac:dyDescent="0.25">
      <c r="A737" s="52" t="s">
        <v>17</v>
      </c>
      <c r="B737" s="53"/>
      <c r="C737" s="53"/>
      <c r="D737" s="53"/>
      <c r="E737" s="54"/>
    </row>
    <row r="738" spans="1:5" ht="15" customHeight="1" x14ac:dyDescent="0.2">
      <c r="A738" s="32" t="s">
        <v>34</v>
      </c>
      <c r="B738" s="31"/>
      <c r="C738" s="31"/>
      <c r="D738" s="31"/>
      <c r="E738" s="33" t="s">
        <v>35</v>
      </c>
    </row>
    <row r="739" spans="1:5" ht="15" customHeight="1" x14ac:dyDescent="0.2">
      <c r="A739" s="55"/>
      <c r="B739" s="54"/>
      <c r="C739" s="53"/>
      <c r="D739" s="53"/>
      <c r="E739" s="64"/>
    </row>
    <row r="740" spans="1:5" ht="15" customHeight="1" x14ac:dyDescent="0.2">
      <c r="A740" s="79"/>
      <c r="B740" s="79"/>
      <c r="C740" s="37" t="s">
        <v>38</v>
      </c>
      <c r="D740" s="94" t="s">
        <v>52</v>
      </c>
      <c r="E740" s="39" t="s">
        <v>40</v>
      </c>
    </row>
    <row r="741" spans="1:5" ht="15" customHeight="1" x14ac:dyDescent="0.2">
      <c r="A741" s="141"/>
      <c r="B741" s="123"/>
      <c r="C741" s="102">
        <v>3319</v>
      </c>
      <c r="D741" s="110" t="s">
        <v>75</v>
      </c>
      <c r="E741" s="133">
        <v>22000</v>
      </c>
    </row>
    <row r="742" spans="1:5" ht="15" customHeight="1" x14ac:dyDescent="0.2">
      <c r="A742" s="141"/>
      <c r="B742" s="123"/>
      <c r="C742" s="102">
        <v>3419</v>
      </c>
      <c r="D742" s="110" t="s">
        <v>75</v>
      </c>
      <c r="E742" s="133">
        <f>25000+50000+1084500</f>
        <v>1159500</v>
      </c>
    </row>
    <row r="743" spans="1:5" ht="15" customHeight="1" x14ac:dyDescent="0.2">
      <c r="A743" s="141"/>
      <c r="B743" s="123"/>
      <c r="C743" s="102">
        <v>3419</v>
      </c>
      <c r="D743" s="83" t="s">
        <v>125</v>
      </c>
      <c r="E743" s="133">
        <v>493000</v>
      </c>
    </row>
    <row r="744" spans="1:5" ht="15" customHeight="1" x14ac:dyDescent="0.2">
      <c r="A744" s="141"/>
      <c r="B744" s="123"/>
      <c r="C744" s="102">
        <v>3429</v>
      </c>
      <c r="D744" s="110" t="s">
        <v>75</v>
      </c>
      <c r="E744" s="133">
        <f>25000+5000+475000+25000</f>
        <v>530000</v>
      </c>
    </row>
    <row r="745" spans="1:5" ht="15" customHeight="1" x14ac:dyDescent="0.2">
      <c r="A745" s="141"/>
      <c r="B745" s="123"/>
      <c r="C745" s="102">
        <v>3429</v>
      </c>
      <c r="D745" s="83" t="s">
        <v>125</v>
      </c>
      <c r="E745" s="133">
        <v>125000</v>
      </c>
    </row>
    <row r="746" spans="1:5" ht="15" customHeight="1" x14ac:dyDescent="0.2">
      <c r="A746" s="143"/>
      <c r="B746" s="143"/>
      <c r="C746" s="71" t="s">
        <v>42</v>
      </c>
      <c r="D746" s="72"/>
      <c r="E746" s="73">
        <f>SUM(E741:E745)</f>
        <v>2329500</v>
      </c>
    </row>
    <row r="747" spans="1:5" ht="15" customHeight="1" x14ac:dyDescent="0.2"/>
    <row r="748" spans="1:5" ht="15" customHeight="1" x14ac:dyDescent="0.2"/>
    <row r="749" spans="1:5" ht="15" customHeight="1" x14ac:dyDescent="0.25">
      <c r="A749" s="28" t="s">
        <v>225</v>
      </c>
    </row>
    <row r="750" spans="1:5" ht="15" customHeight="1" x14ac:dyDescent="0.2">
      <c r="A750" s="187" t="s">
        <v>226</v>
      </c>
      <c r="B750" s="187"/>
      <c r="C750" s="187"/>
      <c r="D750" s="187"/>
      <c r="E750" s="187"/>
    </row>
    <row r="751" spans="1:5" ht="15" customHeight="1" x14ac:dyDescent="0.2">
      <c r="A751" s="187"/>
      <c r="B751" s="187"/>
      <c r="C751" s="187"/>
      <c r="D751" s="187"/>
      <c r="E751" s="187"/>
    </row>
    <row r="752" spans="1:5" ht="15" customHeight="1" x14ac:dyDescent="0.2">
      <c r="A752" s="185" t="s">
        <v>227</v>
      </c>
      <c r="B752" s="185"/>
      <c r="C752" s="185"/>
      <c r="D752" s="185"/>
      <c r="E752" s="185"/>
    </row>
    <row r="753" spans="1:5" ht="15" customHeight="1" x14ac:dyDescent="0.2">
      <c r="A753" s="185"/>
      <c r="B753" s="185"/>
      <c r="C753" s="185"/>
      <c r="D753" s="185"/>
      <c r="E753" s="185"/>
    </row>
    <row r="754" spans="1:5" ht="15" customHeight="1" x14ac:dyDescent="0.2">
      <c r="A754" s="185"/>
      <c r="B754" s="185"/>
      <c r="C754" s="185"/>
      <c r="D754" s="185"/>
      <c r="E754" s="185"/>
    </row>
    <row r="755" spans="1:5" ht="15" customHeight="1" x14ac:dyDescent="0.2">
      <c r="A755" s="185"/>
      <c r="B755" s="185"/>
      <c r="C755" s="185"/>
      <c r="D755" s="185"/>
      <c r="E755" s="185"/>
    </row>
    <row r="756" spans="1:5" ht="15" customHeight="1" x14ac:dyDescent="0.2">
      <c r="A756" s="185"/>
      <c r="B756" s="185"/>
      <c r="C756" s="185"/>
      <c r="D756" s="185"/>
      <c r="E756" s="185"/>
    </row>
    <row r="757" spans="1:5" ht="15" customHeight="1" x14ac:dyDescent="0.2">
      <c r="A757" s="170"/>
      <c r="B757" s="170"/>
      <c r="C757" s="170"/>
      <c r="D757" s="170"/>
      <c r="E757" s="170"/>
    </row>
    <row r="758" spans="1:5" ht="15" customHeight="1" x14ac:dyDescent="0.25">
      <c r="A758" s="52" t="s">
        <v>17</v>
      </c>
      <c r="B758" s="53"/>
      <c r="C758" s="53"/>
      <c r="D758" s="53"/>
      <c r="E758" s="53"/>
    </row>
    <row r="759" spans="1:5" ht="15" customHeight="1" x14ac:dyDescent="0.2">
      <c r="A759" s="55" t="s">
        <v>47</v>
      </c>
      <c r="B759" s="53"/>
      <c r="C759" s="53"/>
      <c r="D759" s="53"/>
      <c r="E759" s="56" t="s">
        <v>48</v>
      </c>
    </row>
    <row r="760" spans="1:5" ht="15" customHeight="1" x14ac:dyDescent="0.25">
      <c r="A760" s="52"/>
      <c r="B760" s="54"/>
      <c r="C760" s="53"/>
      <c r="D760" s="53"/>
      <c r="E760" s="64"/>
    </row>
    <row r="761" spans="1:5" ht="15" customHeight="1" x14ac:dyDescent="0.2">
      <c r="A761" s="79"/>
      <c r="B761" s="79"/>
      <c r="C761" s="37" t="s">
        <v>38</v>
      </c>
      <c r="D761" s="94" t="s">
        <v>52</v>
      </c>
      <c r="E761" s="39" t="s">
        <v>40</v>
      </c>
    </row>
    <row r="762" spans="1:5" ht="15" customHeight="1" x14ac:dyDescent="0.2">
      <c r="A762" s="141"/>
      <c r="B762" s="123"/>
      <c r="C762" s="144">
        <v>6409</v>
      </c>
      <c r="D762" s="110" t="s">
        <v>75</v>
      </c>
      <c r="E762" s="145">
        <v>-100000</v>
      </c>
    </row>
    <row r="763" spans="1:5" ht="15" customHeight="1" x14ac:dyDescent="0.2">
      <c r="A763" s="146"/>
      <c r="B763" s="124"/>
      <c r="C763" s="71" t="s">
        <v>42</v>
      </c>
      <c r="D763" s="72"/>
      <c r="E763" s="73">
        <f>E762</f>
        <v>-100000</v>
      </c>
    </row>
    <row r="764" spans="1:5" ht="15" customHeight="1" x14ac:dyDescent="0.2"/>
    <row r="765" spans="1:5" ht="15" customHeight="1" x14ac:dyDescent="0.25">
      <c r="A765" s="52" t="s">
        <v>17</v>
      </c>
      <c r="B765" s="53"/>
      <c r="C765" s="53"/>
      <c r="D765" s="53"/>
      <c r="E765" s="53"/>
    </row>
    <row r="766" spans="1:5" ht="15" customHeight="1" x14ac:dyDescent="0.2">
      <c r="A766" s="55" t="s">
        <v>50</v>
      </c>
      <c r="B766" s="54"/>
      <c r="C766" s="54"/>
      <c r="D766" s="54"/>
      <c r="E766" s="54" t="s">
        <v>51</v>
      </c>
    </row>
    <row r="767" spans="1:5" ht="15" customHeight="1" x14ac:dyDescent="0.2">
      <c r="A767" s="54"/>
      <c r="B767" s="100"/>
      <c r="C767" s="53"/>
      <c r="D767" s="54"/>
      <c r="E767" s="78"/>
    </row>
    <row r="768" spans="1:5" ht="15" customHeight="1" x14ac:dyDescent="0.2">
      <c r="A768" s="108"/>
      <c r="B768" s="108"/>
      <c r="C768" s="37" t="s">
        <v>38</v>
      </c>
      <c r="D768" s="94" t="s">
        <v>52</v>
      </c>
      <c r="E768" s="39" t="s">
        <v>40</v>
      </c>
    </row>
    <row r="769" spans="1:5" ht="15" customHeight="1" x14ac:dyDescent="0.2">
      <c r="A769" s="143"/>
      <c r="B769" s="143"/>
      <c r="C769" s="102">
        <v>3543</v>
      </c>
      <c r="D769" s="110" t="s">
        <v>75</v>
      </c>
      <c r="E769" s="163">
        <v>50000</v>
      </c>
    </row>
    <row r="770" spans="1:5" ht="15" customHeight="1" x14ac:dyDescent="0.2">
      <c r="A770" s="143"/>
      <c r="B770" s="143"/>
      <c r="C770" s="102">
        <v>3599</v>
      </c>
      <c r="D770" s="110" t="s">
        <v>75</v>
      </c>
      <c r="E770" s="163">
        <v>50000</v>
      </c>
    </row>
    <row r="771" spans="1:5" ht="15" customHeight="1" x14ac:dyDescent="0.2">
      <c r="A771" s="118"/>
      <c r="B771" s="118"/>
      <c r="C771" s="71" t="s">
        <v>42</v>
      </c>
      <c r="D771" s="84"/>
      <c r="E771" s="85">
        <f>SUM(E769:E770)</f>
        <v>100000</v>
      </c>
    </row>
    <row r="772" spans="1:5" ht="15" customHeight="1" x14ac:dyDescent="0.2"/>
    <row r="773" spans="1:5" ht="15" customHeight="1" x14ac:dyDescent="0.2"/>
    <row r="774" spans="1:5" ht="15" customHeight="1" x14ac:dyDescent="0.2"/>
    <row r="775" spans="1:5" ht="15" customHeight="1" x14ac:dyDescent="0.2"/>
    <row r="776" spans="1:5" ht="15" customHeight="1" x14ac:dyDescent="0.2"/>
    <row r="777" spans="1:5" ht="15" customHeight="1" x14ac:dyDescent="0.2"/>
    <row r="778" spans="1:5" ht="15" customHeight="1" x14ac:dyDescent="0.2"/>
    <row r="779" spans="1:5" ht="15" customHeight="1" x14ac:dyDescent="0.2"/>
    <row r="780" spans="1:5" ht="15" customHeight="1" x14ac:dyDescent="0.2"/>
    <row r="781" spans="1:5" ht="15" customHeight="1" x14ac:dyDescent="0.25">
      <c r="A781" s="28" t="s">
        <v>228</v>
      </c>
    </row>
    <row r="782" spans="1:5" ht="15" customHeight="1" x14ac:dyDescent="0.2">
      <c r="A782" s="187" t="s">
        <v>229</v>
      </c>
      <c r="B782" s="187"/>
      <c r="C782" s="187"/>
      <c r="D782" s="187"/>
      <c r="E782" s="187"/>
    </row>
    <row r="783" spans="1:5" ht="15" customHeight="1" x14ac:dyDescent="0.2">
      <c r="A783" s="187"/>
      <c r="B783" s="187"/>
      <c r="C783" s="187"/>
      <c r="D783" s="187"/>
      <c r="E783" s="187"/>
    </row>
    <row r="784" spans="1:5" ht="15" customHeight="1" x14ac:dyDescent="0.2">
      <c r="A784" s="185" t="s">
        <v>230</v>
      </c>
      <c r="B784" s="185"/>
      <c r="C784" s="185"/>
      <c r="D784" s="185"/>
      <c r="E784" s="185"/>
    </row>
    <row r="785" spans="1:5" ht="15" customHeight="1" x14ac:dyDescent="0.2">
      <c r="A785" s="185"/>
      <c r="B785" s="185"/>
      <c r="C785" s="185"/>
      <c r="D785" s="185"/>
      <c r="E785" s="185"/>
    </row>
    <row r="786" spans="1:5" ht="15" customHeight="1" x14ac:dyDescent="0.2">
      <c r="A786" s="185"/>
      <c r="B786" s="185"/>
      <c r="C786" s="185"/>
      <c r="D786" s="185"/>
      <c r="E786" s="185"/>
    </row>
    <row r="787" spans="1:5" ht="15" customHeight="1" x14ac:dyDescent="0.2">
      <c r="A787" s="185"/>
      <c r="B787" s="185"/>
      <c r="C787" s="185"/>
      <c r="D787" s="185"/>
      <c r="E787" s="185"/>
    </row>
    <row r="788" spans="1:5" ht="15" customHeight="1" x14ac:dyDescent="0.2">
      <c r="A788" s="185"/>
      <c r="B788" s="185"/>
      <c r="C788" s="185"/>
      <c r="D788" s="185"/>
      <c r="E788" s="185"/>
    </row>
    <row r="789" spans="1:5" ht="15" customHeight="1" x14ac:dyDescent="0.2">
      <c r="A789" s="185"/>
      <c r="B789" s="185"/>
      <c r="C789" s="185"/>
      <c r="D789" s="185"/>
      <c r="E789" s="185"/>
    </row>
    <row r="790" spans="1:5" ht="15" customHeight="1" x14ac:dyDescent="0.2">
      <c r="A790" s="170"/>
      <c r="B790" s="170"/>
      <c r="C790" s="170"/>
      <c r="D790" s="170"/>
      <c r="E790" s="170"/>
    </row>
    <row r="791" spans="1:5" ht="15" customHeight="1" x14ac:dyDescent="0.25">
      <c r="A791" s="52" t="s">
        <v>17</v>
      </c>
      <c r="B791" s="53"/>
      <c r="C791" s="53"/>
      <c r="D791" s="53"/>
      <c r="E791" s="53"/>
    </row>
    <row r="792" spans="1:5" ht="15" customHeight="1" x14ac:dyDescent="0.2">
      <c r="A792" s="55" t="s">
        <v>47</v>
      </c>
      <c r="B792" s="53"/>
      <c r="C792" s="53"/>
      <c r="D792" s="53"/>
      <c r="E792" s="56" t="s">
        <v>48</v>
      </c>
    </row>
    <row r="793" spans="1:5" ht="15" customHeight="1" x14ac:dyDescent="0.25">
      <c r="A793" s="52"/>
      <c r="B793" s="54"/>
      <c r="C793" s="53"/>
      <c r="D793" s="53"/>
      <c r="E793" s="64"/>
    </row>
    <row r="794" spans="1:5" ht="15" customHeight="1" x14ac:dyDescent="0.2">
      <c r="A794" s="79"/>
      <c r="B794" s="79"/>
      <c r="C794" s="37" t="s">
        <v>38</v>
      </c>
      <c r="D794" s="94" t="s">
        <v>52</v>
      </c>
      <c r="E794" s="39" t="s">
        <v>40</v>
      </c>
    </row>
    <row r="795" spans="1:5" ht="15" customHeight="1" x14ac:dyDescent="0.2">
      <c r="A795" s="141"/>
      <c r="B795" s="123"/>
      <c r="C795" s="144">
        <v>6409</v>
      </c>
      <c r="D795" s="110" t="s">
        <v>75</v>
      </c>
      <c r="E795" s="145">
        <v>-275000</v>
      </c>
    </row>
    <row r="796" spans="1:5" ht="15" customHeight="1" x14ac:dyDescent="0.2">
      <c r="A796" s="146"/>
      <c r="B796" s="124"/>
      <c r="C796" s="71" t="s">
        <v>42</v>
      </c>
      <c r="D796" s="72"/>
      <c r="E796" s="73">
        <f>E795</f>
        <v>-275000</v>
      </c>
    </row>
    <row r="797" spans="1:5" ht="15" customHeight="1" x14ac:dyDescent="0.2"/>
    <row r="798" spans="1:5" ht="15" customHeight="1" x14ac:dyDescent="0.25">
      <c r="A798" s="30" t="s">
        <v>17</v>
      </c>
      <c r="B798" s="31"/>
      <c r="C798" s="31"/>
    </row>
    <row r="799" spans="1:5" ht="15" customHeight="1" x14ac:dyDescent="0.2">
      <c r="A799" s="55" t="s">
        <v>149</v>
      </c>
      <c r="B799" s="53"/>
      <c r="C799" s="53"/>
      <c r="D799" s="53"/>
      <c r="E799" s="56" t="s">
        <v>150</v>
      </c>
    </row>
    <row r="800" spans="1:5" ht="15" customHeight="1" x14ac:dyDescent="0.2">
      <c r="A800" s="54"/>
      <c r="B800" s="100"/>
      <c r="C800" s="53"/>
      <c r="D800" s="54"/>
      <c r="E800" s="78"/>
    </row>
    <row r="801" spans="1:5" ht="15" customHeight="1" x14ac:dyDescent="0.2">
      <c r="A801" s="108"/>
      <c r="B801" s="108"/>
      <c r="C801" s="37" t="s">
        <v>38</v>
      </c>
      <c r="D801" s="94" t="s">
        <v>52</v>
      </c>
      <c r="E801" s="39" t="s">
        <v>40</v>
      </c>
    </row>
    <row r="802" spans="1:5" ht="15" customHeight="1" x14ac:dyDescent="0.2">
      <c r="A802" s="143"/>
      <c r="B802" s="143"/>
      <c r="C802" s="102">
        <v>1019</v>
      </c>
      <c r="D802" s="110" t="s">
        <v>75</v>
      </c>
      <c r="E802" s="163">
        <v>75000</v>
      </c>
    </row>
    <row r="803" spans="1:5" ht="15" customHeight="1" x14ac:dyDescent="0.2">
      <c r="A803" s="143"/>
      <c r="B803" s="143"/>
      <c r="C803" s="102">
        <v>1099</v>
      </c>
      <c r="D803" s="110" t="s">
        <v>75</v>
      </c>
      <c r="E803" s="163">
        <v>15000</v>
      </c>
    </row>
    <row r="804" spans="1:5" ht="15" customHeight="1" x14ac:dyDescent="0.2">
      <c r="A804" s="143"/>
      <c r="B804" s="143"/>
      <c r="C804" s="102">
        <v>3429</v>
      </c>
      <c r="D804" s="110" t="s">
        <v>75</v>
      </c>
      <c r="E804" s="163">
        <v>110000</v>
      </c>
    </row>
    <row r="805" spans="1:5" ht="15" customHeight="1" x14ac:dyDescent="0.2">
      <c r="A805" s="143"/>
      <c r="B805" s="143"/>
      <c r="C805" s="102">
        <v>3749</v>
      </c>
      <c r="D805" s="110" t="s">
        <v>75</v>
      </c>
      <c r="E805" s="163">
        <v>25000</v>
      </c>
    </row>
    <row r="806" spans="1:5" ht="15" customHeight="1" x14ac:dyDescent="0.2">
      <c r="A806" s="143"/>
      <c r="B806" s="143"/>
      <c r="C806" s="102">
        <v>3429</v>
      </c>
      <c r="D806" s="83" t="s">
        <v>125</v>
      </c>
      <c r="E806" s="163">
        <v>50000</v>
      </c>
    </row>
    <row r="807" spans="1:5" ht="15" customHeight="1" x14ac:dyDescent="0.2">
      <c r="A807" s="118"/>
      <c r="B807" s="118"/>
      <c r="C807" s="71" t="s">
        <v>42</v>
      </c>
      <c r="D807" s="84"/>
      <c r="E807" s="85">
        <f>SUM(E802:E806)</f>
        <v>275000</v>
      </c>
    </row>
    <row r="808" spans="1:5" ht="15" customHeight="1" x14ac:dyDescent="0.2"/>
    <row r="809" spans="1:5" ht="15" customHeight="1" x14ac:dyDescent="0.2"/>
    <row r="810" spans="1:5" ht="15" customHeight="1" x14ac:dyDescent="0.25">
      <c r="A810" s="28" t="s">
        <v>231</v>
      </c>
    </row>
    <row r="811" spans="1:5" ht="15" customHeight="1" x14ac:dyDescent="0.2">
      <c r="A811" s="187" t="s">
        <v>232</v>
      </c>
      <c r="B811" s="187"/>
      <c r="C811" s="187"/>
      <c r="D811" s="187"/>
      <c r="E811" s="187"/>
    </row>
    <row r="812" spans="1:5" ht="15" customHeight="1" x14ac:dyDescent="0.2">
      <c r="A812" s="187"/>
      <c r="B812" s="187"/>
      <c r="C812" s="187"/>
      <c r="D812" s="187"/>
      <c r="E812" s="187"/>
    </row>
    <row r="813" spans="1:5" ht="15" customHeight="1" x14ac:dyDescent="0.2">
      <c r="A813" s="185" t="s">
        <v>233</v>
      </c>
      <c r="B813" s="185"/>
      <c r="C813" s="185"/>
      <c r="D813" s="185"/>
      <c r="E813" s="185"/>
    </row>
    <row r="814" spans="1:5" ht="15" customHeight="1" x14ac:dyDescent="0.2">
      <c r="A814" s="185"/>
      <c r="B814" s="185"/>
      <c r="C814" s="185"/>
      <c r="D814" s="185"/>
      <c r="E814" s="185"/>
    </row>
    <row r="815" spans="1:5" ht="15" customHeight="1" x14ac:dyDescent="0.2">
      <c r="A815" s="185"/>
      <c r="B815" s="185"/>
      <c r="C815" s="185"/>
      <c r="D815" s="185"/>
      <c r="E815" s="185"/>
    </row>
    <row r="816" spans="1:5" ht="15" customHeight="1" x14ac:dyDescent="0.2">
      <c r="A816" s="185"/>
      <c r="B816" s="185"/>
      <c r="C816" s="185"/>
      <c r="D816" s="185"/>
      <c r="E816" s="185"/>
    </row>
    <row r="817" spans="1:5" ht="15" customHeight="1" x14ac:dyDescent="0.2">
      <c r="A817" s="185"/>
      <c r="B817" s="185"/>
      <c r="C817" s="185"/>
      <c r="D817" s="185"/>
      <c r="E817" s="185"/>
    </row>
    <row r="818" spans="1:5" ht="15" customHeight="1" x14ac:dyDescent="0.2">
      <c r="A818" s="185"/>
      <c r="B818" s="185"/>
      <c r="C818" s="185"/>
      <c r="D818" s="185"/>
      <c r="E818" s="185"/>
    </row>
    <row r="819" spans="1:5" ht="15" customHeight="1" x14ac:dyDescent="0.2">
      <c r="A819" s="170"/>
      <c r="B819" s="170"/>
      <c r="C819" s="170"/>
      <c r="D819" s="170"/>
      <c r="E819" s="170"/>
    </row>
    <row r="820" spans="1:5" ht="15" customHeight="1" x14ac:dyDescent="0.25">
      <c r="A820" s="52" t="s">
        <v>17</v>
      </c>
      <c r="B820" s="53"/>
      <c r="C820" s="53"/>
      <c r="D820" s="53"/>
      <c r="E820" s="53"/>
    </row>
    <row r="821" spans="1:5" ht="15" customHeight="1" x14ac:dyDescent="0.2">
      <c r="A821" s="55" t="s">
        <v>47</v>
      </c>
      <c r="B821" s="53"/>
      <c r="C821" s="53"/>
      <c r="D821" s="53"/>
      <c r="E821" s="56" t="s">
        <v>48</v>
      </c>
    </row>
    <row r="822" spans="1:5" ht="15" customHeight="1" x14ac:dyDescent="0.25">
      <c r="A822" s="52"/>
      <c r="B822" s="54"/>
      <c r="C822" s="53"/>
      <c r="D822" s="53"/>
      <c r="E822" s="64"/>
    </row>
    <row r="823" spans="1:5" ht="15" customHeight="1" x14ac:dyDescent="0.2">
      <c r="A823" s="79"/>
      <c r="B823" s="79"/>
      <c r="C823" s="37" t="s">
        <v>38</v>
      </c>
      <c r="D823" s="94" t="s">
        <v>52</v>
      </c>
      <c r="E823" s="39" t="s">
        <v>40</v>
      </c>
    </row>
    <row r="824" spans="1:5" ht="15" customHeight="1" x14ac:dyDescent="0.2">
      <c r="A824" s="141"/>
      <c r="B824" s="123"/>
      <c r="C824" s="144">
        <v>6409</v>
      </c>
      <c r="D824" s="110" t="s">
        <v>75</v>
      </c>
      <c r="E824" s="145">
        <v>-69000</v>
      </c>
    </row>
    <row r="825" spans="1:5" ht="15" customHeight="1" x14ac:dyDescent="0.2">
      <c r="A825" s="146"/>
      <c r="B825" s="124"/>
      <c r="C825" s="71" t="s">
        <v>42</v>
      </c>
      <c r="D825" s="72"/>
      <c r="E825" s="73">
        <f>E824</f>
        <v>-69000</v>
      </c>
    </row>
    <row r="826" spans="1:5" ht="15" customHeight="1" x14ac:dyDescent="0.2"/>
    <row r="827" spans="1:5" ht="15" customHeight="1" x14ac:dyDescent="0.25">
      <c r="A827" s="30" t="s">
        <v>17</v>
      </c>
      <c r="B827" s="31"/>
      <c r="C827" s="31"/>
      <c r="D827" s="54"/>
      <c r="E827" s="54"/>
    </row>
    <row r="828" spans="1:5" ht="15" customHeight="1" x14ac:dyDescent="0.2">
      <c r="A828" s="32" t="s">
        <v>138</v>
      </c>
      <c r="B828" s="31"/>
      <c r="C828" s="31"/>
      <c r="D828" s="31"/>
      <c r="E828" s="33" t="s">
        <v>139</v>
      </c>
    </row>
    <row r="829" spans="1:5" ht="15" customHeight="1" x14ac:dyDescent="0.2">
      <c r="A829" s="54"/>
      <c r="B829" s="100"/>
      <c r="C829" s="53"/>
      <c r="D829" s="54"/>
      <c r="E829" s="78"/>
    </row>
    <row r="830" spans="1:5" ht="15" customHeight="1" x14ac:dyDescent="0.2">
      <c r="A830" s="108"/>
      <c r="B830" s="108"/>
      <c r="C830" s="37" t="s">
        <v>38</v>
      </c>
      <c r="D830" s="94" t="s">
        <v>52</v>
      </c>
      <c r="E830" s="39" t="s">
        <v>40</v>
      </c>
    </row>
    <row r="831" spans="1:5" ht="15" customHeight="1" x14ac:dyDescent="0.2">
      <c r="A831" s="143"/>
      <c r="B831" s="143"/>
      <c r="C831" s="102">
        <v>3399</v>
      </c>
      <c r="D831" s="110" t="s">
        <v>75</v>
      </c>
      <c r="E831" s="163">
        <v>69000</v>
      </c>
    </row>
    <row r="832" spans="1:5" ht="15" customHeight="1" x14ac:dyDescent="0.2">
      <c r="A832" s="118"/>
      <c r="B832" s="118"/>
      <c r="C832" s="71" t="s">
        <v>42</v>
      </c>
      <c r="D832" s="84"/>
      <c r="E832" s="85">
        <f>SUM(E831:E831)</f>
        <v>69000</v>
      </c>
    </row>
    <row r="833" spans="1:5" ht="15" customHeight="1" x14ac:dyDescent="0.2"/>
    <row r="834" spans="1:5" ht="15" customHeight="1" x14ac:dyDescent="0.25">
      <c r="A834" s="28" t="s">
        <v>234</v>
      </c>
    </row>
    <row r="835" spans="1:5" ht="15" customHeight="1" x14ac:dyDescent="0.2">
      <c r="A835" s="187" t="s">
        <v>235</v>
      </c>
      <c r="B835" s="187"/>
      <c r="C835" s="187"/>
      <c r="D835" s="187"/>
      <c r="E835" s="187"/>
    </row>
    <row r="836" spans="1:5" ht="15" customHeight="1" x14ac:dyDescent="0.2">
      <c r="A836" s="187"/>
      <c r="B836" s="187"/>
      <c r="C836" s="187"/>
      <c r="D836" s="187"/>
      <c r="E836" s="187"/>
    </row>
    <row r="837" spans="1:5" ht="15" customHeight="1" x14ac:dyDescent="0.2">
      <c r="A837" s="185" t="s">
        <v>236</v>
      </c>
      <c r="B837" s="185"/>
      <c r="C837" s="185"/>
      <c r="D837" s="185"/>
      <c r="E837" s="185"/>
    </row>
    <row r="838" spans="1:5" ht="15" customHeight="1" x14ac:dyDescent="0.2">
      <c r="A838" s="185"/>
      <c r="B838" s="185"/>
      <c r="C838" s="185"/>
      <c r="D838" s="185"/>
      <c r="E838" s="185"/>
    </row>
    <row r="839" spans="1:5" ht="15" customHeight="1" x14ac:dyDescent="0.2">
      <c r="A839" s="185"/>
      <c r="B839" s="185"/>
      <c r="C839" s="185"/>
      <c r="D839" s="185"/>
      <c r="E839" s="185"/>
    </row>
    <row r="840" spans="1:5" ht="15" customHeight="1" x14ac:dyDescent="0.2">
      <c r="A840" s="185"/>
      <c r="B840" s="185"/>
      <c r="C840" s="185"/>
      <c r="D840" s="185"/>
      <c r="E840" s="185"/>
    </row>
    <row r="841" spans="1:5" ht="15" customHeight="1" x14ac:dyDescent="0.2">
      <c r="A841" s="185"/>
      <c r="B841" s="185"/>
      <c r="C841" s="185"/>
      <c r="D841" s="185"/>
      <c r="E841" s="185"/>
    </row>
    <row r="842" spans="1:5" ht="15" customHeight="1" x14ac:dyDescent="0.2">
      <c r="A842" s="185"/>
      <c r="B842" s="185"/>
      <c r="C842" s="185"/>
      <c r="D842" s="185"/>
      <c r="E842" s="185"/>
    </row>
    <row r="843" spans="1:5" ht="15" customHeight="1" x14ac:dyDescent="0.2">
      <c r="A843" s="170"/>
      <c r="B843" s="170"/>
      <c r="C843" s="170"/>
      <c r="D843" s="170"/>
      <c r="E843" s="170"/>
    </row>
    <row r="844" spans="1:5" ht="15" customHeight="1" x14ac:dyDescent="0.25">
      <c r="A844" s="52" t="s">
        <v>17</v>
      </c>
      <c r="B844" s="53"/>
      <c r="C844" s="53"/>
      <c r="D844" s="53"/>
      <c r="E844" s="53"/>
    </row>
    <row r="845" spans="1:5" ht="15" customHeight="1" x14ac:dyDescent="0.2">
      <c r="A845" s="55" t="s">
        <v>47</v>
      </c>
      <c r="B845" s="53"/>
      <c r="C845" s="53"/>
      <c r="D845" s="53"/>
      <c r="E845" s="56" t="s">
        <v>48</v>
      </c>
    </row>
    <row r="846" spans="1:5" ht="15" customHeight="1" x14ac:dyDescent="0.25">
      <c r="A846" s="52"/>
      <c r="B846" s="54"/>
      <c r="C846" s="53"/>
      <c r="D846" s="53"/>
      <c r="E846" s="64"/>
    </row>
    <row r="847" spans="1:5" ht="15" customHeight="1" x14ac:dyDescent="0.2">
      <c r="A847" s="79"/>
      <c r="B847" s="79"/>
      <c r="C847" s="37" t="s">
        <v>38</v>
      </c>
      <c r="D847" s="94" t="s">
        <v>52</v>
      </c>
      <c r="E847" s="39" t="s">
        <v>40</v>
      </c>
    </row>
    <row r="848" spans="1:5" ht="15" customHeight="1" x14ac:dyDescent="0.2">
      <c r="A848" s="141"/>
      <c r="B848" s="123"/>
      <c r="C848" s="144">
        <v>6409</v>
      </c>
      <c r="D848" s="110" t="s">
        <v>75</v>
      </c>
      <c r="E848" s="145">
        <v>-898000</v>
      </c>
    </row>
    <row r="849" spans="1:5" ht="15" customHeight="1" x14ac:dyDescent="0.2">
      <c r="A849" s="146"/>
      <c r="B849" s="124"/>
      <c r="C849" s="71" t="s">
        <v>42</v>
      </c>
      <c r="D849" s="72"/>
      <c r="E849" s="73">
        <f>E848</f>
        <v>-898000</v>
      </c>
    </row>
    <row r="850" spans="1:5" ht="15" customHeight="1" x14ac:dyDescent="0.2"/>
    <row r="851" spans="1:5" ht="15" customHeight="1" x14ac:dyDescent="0.25">
      <c r="A851" s="52" t="s">
        <v>17</v>
      </c>
      <c r="B851" s="62"/>
      <c r="C851" s="53"/>
      <c r="D851" s="53"/>
      <c r="E851" s="54"/>
    </row>
    <row r="852" spans="1:5" ht="15" customHeight="1" x14ac:dyDescent="0.2">
      <c r="A852" s="55" t="s">
        <v>65</v>
      </c>
      <c r="B852" s="62"/>
      <c r="C852" s="53"/>
      <c r="D852" s="53"/>
      <c r="E852" s="56" t="s">
        <v>66</v>
      </c>
    </row>
    <row r="853" spans="1:5" ht="15" customHeight="1" x14ac:dyDescent="0.2">
      <c r="A853" s="54"/>
      <c r="B853" s="100"/>
      <c r="C853" s="53"/>
      <c r="D853" s="54"/>
      <c r="E853" s="78"/>
    </row>
    <row r="854" spans="1:5" ht="15" customHeight="1" x14ac:dyDescent="0.2">
      <c r="A854" s="108"/>
      <c r="B854" s="108"/>
      <c r="C854" s="37" t="s">
        <v>38</v>
      </c>
      <c r="D854" s="94" t="s">
        <v>52</v>
      </c>
      <c r="E854" s="39" t="s">
        <v>40</v>
      </c>
    </row>
    <row r="855" spans="1:5" ht="15" customHeight="1" x14ac:dyDescent="0.2">
      <c r="A855" s="143"/>
      <c r="B855" s="143"/>
      <c r="C855" s="102">
        <v>3429</v>
      </c>
      <c r="D855" s="83" t="s">
        <v>125</v>
      </c>
      <c r="E855" s="163">
        <v>25000</v>
      </c>
    </row>
    <row r="856" spans="1:5" ht="15" customHeight="1" x14ac:dyDescent="0.2">
      <c r="A856" s="143"/>
      <c r="B856" s="143"/>
      <c r="C856" s="102">
        <v>4349</v>
      </c>
      <c r="D856" s="110" t="s">
        <v>75</v>
      </c>
      <c r="E856" s="163">
        <v>10000</v>
      </c>
    </row>
    <row r="857" spans="1:5" ht="15" customHeight="1" x14ac:dyDescent="0.2">
      <c r="A857" s="143"/>
      <c r="B857" s="143"/>
      <c r="C857" s="102">
        <v>5512</v>
      </c>
      <c r="D857" s="110" t="s">
        <v>75</v>
      </c>
      <c r="E857" s="163">
        <v>863000</v>
      </c>
    </row>
    <row r="858" spans="1:5" ht="15" customHeight="1" x14ac:dyDescent="0.2">
      <c r="A858" s="118"/>
      <c r="B858" s="118"/>
      <c r="C858" s="71" t="s">
        <v>42</v>
      </c>
      <c r="D858" s="84"/>
      <c r="E858" s="85">
        <f>SUM(E855:E857)</f>
        <v>898000</v>
      </c>
    </row>
    <row r="859" spans="1:5" ht="15" customHeight="1" x14ac:dyDescent="0.2"/>
    <row r="860" spans="1:5" ht="15" customHeight="1" x14ac:dyDescent="0.2"/>
    <row r="861" spans="1:5" ht="15" customHeight="1" x14ac:dyDescent="0.25">
      <c r="A861" s="28" t="s">
        <v>237</v>
      </c>
    </row>
    <row r="862" spans="1:5" ht="15" customHeight="1" x14ac:dyDescent="0.2">
      <c r="A862" s="187" t="s">
        <v>89</v>
      </c>
      <c r="B862" s="187"/>
      <c r="C862" s="187"/>
      <c r="D862" s="187"/>
      <c r="E862" s="187"/>
    </row>
    <row r="863" spans="1:5" ht="15" customHeight="1" x14ac:dyDescent="0.2">
      <c r="A863" s="187"/>
      <c r="B863" s="187"/>
      <c r="C863" s="187"/>
      <c r="D863" s="187"/>
      <c r="E863" s="187"/>
    </row>
    <row r="864" spans="1:5" ht="15" customHeight="1" x14ac:dyDescent="0.2">
      <c r="A864" s="185" t="s">
        <v>238</v>
      </c>
      <c r="B864" s="185"/>
      <c r="C864" s="185"/>
      <c r="D864" s="185"/>
      <c r="E864" s="185"/>
    </row>
    <row r="865" spans="1:5" ht="15" customHeight="1" x14ac:dyDescent="0.2">
      <c r="A865" s="185"/>
      <c r="B865" s="185"/>
      <c r="C865" s="185"/>
      <c r="D865" s="185"/>
      <c r="E865" s="185"/>
    </row>
    <row r="866" spans="1:5" ht="15" customHeight="1" x14ac:dyDescent="0.2">
      <c r="A866" s="185"/>
      <c r="B866" s="185"/>
      <c r="C866" s="185"/>
      <c r="D866" s="185"/>
      <c r="E866" s="185"/>
    </row>
    <row r="867" spans="1:5" ht="15" customHeight="1" x14ac:dyDescent="0.2">
      <c r="A867" s="185"/>
      <c r="B867" s="185"/>
      <c r="C867" s="185"/>
      <c r="D867" s="185"/>
      <c r="E867" s="185"/>
    </row>
    <row r="868" spans="1:5" ht="15" customHeight="1" x14ac:dyDescent="0.2">
      <c r="A868" s="185"/>
      <c r="B868" s="185"/>
      <c r="C868" s="185"/>
      <c r="D868" s="185"/>
      <c r="E868" s="185"/>
    </row>
    <row r="869" spans="1:5" ht="15" customHeight="1" x14ac:dyDescent="0.2">
      <c r="A869" s="185"/>
      <c r="B869" s="185"/>
      <c r="C869" s="185"/>
      <c r="D869" s="185"/>
      <c r="E869" s="185"/>
    </row>
    <row r="870" spans="1:5" ht="15" customHeight="1" x14ac:dyDescent="0.2">
      <c r="A870" s="170"/>
      <c r="B870" s="170"/>
      <c r="C870" s="170"/>
      <c r="D870" s="170"/>
      <c r="E870" s="170"/>
    </row>
    <row r="871" spans="1:5" ht="15" customHeight="1" x14ac:dyDescent="0.25">
      <c r="A871" s="52" t="s">
        <v>17</v>
      </c>
      <c r="B871" s="53"/>
      <c r="C871" s="53"/>
      <c r="D871" s="53"/>
      <c r="E871" s="53"/>
    </row>
    <row r="872" spans="1:5" ht="15" customHeight="1" x14ac:dyDescent="0.2">
      <c r="A872" s="55" t="s">
        <v>47</v>
      </c>
      <c r="B872" s="53"/>
      <c r="C872" s="53"/>
      <c r="D872" s="53"/>
      <c r="E872" s="56" t="s">
        <v>48</v>
      </c>
    </row>
    <row r="873" spans="1:5" ht="15" customHeight="1" x14ac:dyDescent="0.25">
      <c r="A873" s="52"/>
      <c r="B873" s="54"/>
      <c r="C873" s="53"/>
      <c r="D873" s="53"/>
      <c r="E873" s="64"/>
    </row>
    <row r="874" spans="1:5" ht="15" customHeight="1" x14ac:dyDescent="0.2">
      <c r="A874" s="79"/>
      <c r="B874" s="79"/>
      <c r="C874" s="37" t="s">
        <v>38</v>
      </c>
      <c r="D874" s="94" t="s">
        <v>52</v>
      </c>
      <c r="E874" s="39" t="s">
        <v>40</v>
      </c>
    </row>
    <row r="875" spans="1:5" ht="15" customHeight="1" x14ac:dyDescent="0.2">
      <c r="A875" s="141"/>
      <c r="B875" s="123"/>
      <c r="C875" s="144">
        <v>6409</v>
      </c>
      <c r="D875" s="110" t="s">
        <v>75</v>
      </c>
      <c r="E875" s="145">
        <v>-50000</v>
      </c>
    </row>
    <row r="876" spans="1:5" ht="15" customHeight="1" x14ac:dyDescent="0.2">
      <c r="A876" s="146"/>
      <c r="B876" s="124"/>
      <c r="C876" s="71" t="s">
        <v>42</v>
      </c>
      <c r="D876" s="72"/>
      <c r="E876" s="73">
        <f>E875</f>
        <v>-50000</v>
      </c>
    </row>
    <row r="877" spans="1:5" ht="15" customHeight="1" x14ac:dyDescent="0.2"/>
    <row r="878" spans="1:5" ht="15" customHeight="1" x14ac:dyDescent="0.25">
      <c r="A878" s="30" t="s">
        <v>17</v>
      </c>
      <c r="B878" s="86"/>
      <c r="C878" s="31"/>
    </row>
    <row r="879" spans="1:5" ht="15" customHeight="1" x14ac:dyDescent="0.2">
      <c r="A879" s="32" t="s">
        <v>58</v>
      </c>
      <c r="B879" s="86"/>
      <c r="C879" s="31"/>
      <c r="D879" s="31"/>
      <c r="E879" s="33" t="s">
        <v>59</v>
      </c>
    </row>
    <row r="880" spans="1:5" ht="15" customHeight="1" x14ac:dyDescent="0.2">
      <c r="A880" s="54"/>
      <c r="B880" s="100"/>
      <c r="C880" s="53"/>
      <c r="D880" s="54"/>
      <c r="E880" s="78"/>
    </row>
    <row r="881" spans="1:5" ht="15" customHeight="1" x14ac:dyDescent="0.2">
      <c r="A881" s="108"/>
      <c r="B881" s="108"/>
      <c r="C881" s="37" t="s">
        <v>38</v>
      </c>
      <c r="D881" s="94" t="s">
        <v>52</v>
      </c>
      <c r="E881" s="39" t="s">
        <v>40</v>
      </c>
    </row>
    <row r="882" spans="1:5" ht="15" customHeight="1" x14ac:dyDescent="0.2">
      <c r="A882" s="143"/>
      <c r="B882" s="143"/>
      <c r="C882" s="102">
        <v>2242</v>
      </c>
      <c r="D882" s="110" t="s">
        <v>75</v>
      </c>
      <c r="E882" s="163">
        <v>50000</v>
      </c>
    </row>
    <row r="883" spans="1:5" ht="15" customHeight="1" x14ac:dyDescent="0.2">
      <c r="A883" s="118"/>
      <c r="B883" s="118"/>
      <c r="C883" s="71" t="s">
        <v>42</v>
      </c>
      <c r="D883" s="84"/>
      <c r="E883" s="85">
        <f>SUM(E882:E882)</f>
        <v>50000</v>
      </c>
    </row>
    <row r="884" spans="1:5" ht="15" customHeight="1" x14ac:dyDescent="0.2"/>
    <row r="885" spans="1:5" ht="15" customHeight="1" x14ac:dyDescent="0.2"/>
    <row r="886" spans="1:5" ht="15" customHeight="1" x14ac:dyDescent="0.25">
      <c r="A886" s="28" t="s">
        <v>239</v>
      </c>
    </row>
    <row r="887" spans="1:5" ht="15" customHeight="1" x14ac:dyDescent="0.2">
      <c r="A887" s="187" t="s">
        <v>240</v>
      </c>
      <c r="B887" s="187"/>
      <c r="C887" s="187"/>
      <c r="D887" s="187"/>
      <c r="E887" s="187"/>
    </row>
    <row r="888" spans="1:5" ht="15" customHeight="1" x14ac:dyDescent="0.2">
      <c r="A888" s="187"/>
      <c r="B888" s="187"/>
      <c r="C888" s="187"/>
      <c r="D888" s="187"/>
      <c r="E888" s="187"/>
    </row>
    <row r="889" spans="1:5" ht="15" customHeight="1" x14ac:dyDescent="0.2">
      <c r="A889" s="185" t="s">
        <v>241</v>
      </c>
      <c r="B889" s="185"/>
      <c r="C889" s="185"/>
      <c r="D889" s="185"/>
      <c r="E889" s="185"/>
    </row>
    <row r="890" spans="1:5" ht="15" customHeight="1" x14ac:dyDescent="0.2">
      <c r="A890" s="185"/>
      <c r="B890" s="185"/>
      <c r="C890" s="185"/>
      <c r="D890" s="185"/>
      <c r="E890" s="185"/>
    </row>
    <row r="891" spans="1:5" ht="15" customHeight="1" x14ac:dyDescent="0.2">
      <c r="A891" s="185"/>
      <c r="B891" s="185"/>
      <c r="C891" s="185"/>
      <c r="D891" s="185"/>
      <c r="E891" s="185"/>
    </row>
    <row r="892" spans="1:5" ht="15" customHeight="1" x14ac:dyDescent="0.2">
      <c r="A892" s="185"/>
      <c r="B892" s="185"/>
      <c r="C892" s="185"/>
      <c r="D892" s="185"/>
      <c r="E892" s="185"/>
    </row>
    <row r="893" spans="1:5" ht="15" customHeight="1" x14ac:dyDescent="0.2">
      <c r="A893" s="185"/>
      <c r="B893" s="185"/>
      <c r="C893" s="185"/>
      <c r="D893" s="185"/>
      <c r="E893" s="185"/>
    </row>
    <row r="894" spans="1:5" ht="15" customHeight="1" x14ac:dyDescent="0.2">
      <c r="A894" s="170"/>
      <c r="B894" s="170"/>
      <c r="C894" s="170"/>
      <c r="D894" s="170"/>
      <c r="E894" s="170"/>
    </row>
    <row r="895" spans="1:5" ht="15" customHeight="1" x14ac:dyDescent="0.25">
      <c r="A895" s="52" t="s">
        <v>17</v>
      </c>
      <c r="B895" s="53"/>
      <c r="C895" s="53"/>
      <c r="D895" s="53"/>
      <c r="E895" s="53"/>
    </row>
    <row r="896" spans="1:5" ht="15" customHeight="1" x14ac:dyDescent="0.2">
      <c r="A896" s="55" t="s">
        <v>47</v>
      </c>
      <c r="B896" s="53"/>
      <c r="C896" s="53"/>
      <c r="D896" s="53"/>
      <c r="E896" s="56" t="s">
        <v>48</v>
      </c>
    </row>
    <row r="897" spans="1:7" ht="15" customHeight="1" x14ac:dyDescent="0.25">
      <c r="A897" s="52"/>
      <c r="B897" s="54"/>
      <c r="C897" s="53"/>
      <c r="D897" s="53"/>
      <c r="E897" s="64"/>
    </row>
    <row r="898" spans="1:7" ht="15" customHeight="1" x14ac:dyDescent="0.2">
      <c r="A898" s="79"/>
      <c r="B898" s="79"/>
      <c r="C898" s="37" t="s">
        <v>38</v>
      </c>
      <c r="D898" s="94" t="s">
        <v>52</v>
      </c>
      <c r="E898" s="39" t="s">
        <v>40</v>
      </c>
    </row>
    <row r="899" spans="1:7" ht="15" customHeight="1" x14ac:dyDescent="0.2">
      <c r="A899" s="141"/>
      <c r="B899" s="123"/>
      <c r="C899" s="144">
        <v>6409</v>
      </c>
      <c r="D899" s="110" t="s">
        <v>75</v>
      </c>
      <c r="E899" s="145">
        <v>-379700</v>
      </c>
    </row>
    <row r="900" spans="1:7" ht="15" customHeight="1" x14ac:dyDescent="0.2">
      <c r="A900" s="146"/>
      <c r="B900" s="124"/>
      <c r="C900" s="71" t="s">
        <v>42</v>
      </c>
      <c r="D900" s="72"/>
      <c r="E900" s="73">
        <f>E899</f>
        <v>-379700</v>
      </c>
    </row>
    <row r="901" spans="1:7" ht="15" customHeight="1" x14ac:dyDescent="0.2"/>
    <row r="902" spans="1:7" ht="15" customHeight="1" x14ac:dyDescent="0.25">
      <c r="A902" s="52" t="s">
        <v>17</v>
      </c>
      <c r="B902" s="53"/>
      <c r="C902" s="53"/>
      <c r="D902" s="53"/>
      <c r="E902" s="53"/>
    </row>
    <row r="903" spans="1:7" ht="15" customHeight="1" x14ac:dyDescent="0.2">
      <c r="A903" s="55" t="s">
        <v>165</v>
      </c>
      <c r="B903" s="54"/>
      <c r="C903" s="54"/>
      <c r="D903" s="54"/>
      <c r="E903" s="54" t="s">
        <v>166</v>
      </c>
    </row>
    <row r="904" spans="1:7" ht="15" customHeight="1" x14ac:dyDescent="0.2">
      <c r="A904" s="54"/>
      <c r="B904" s="100"/>
      <c r="C904" s="53"/>
      <c r="D904" s="54"/>
      <c r="E904" s="78"/>
    </row>
    <row r="905" spans="1:7" ht="15" customHeight="1" x14ac:dyDescent="0.2">
      <c r="A905" s="108"/>
      <c r="B905" s="108"/>
      <c r="C905" s="37" t="s">
        <v>38</v>
      </c>
      <c r="D905" s="94" t="s">
        <v>52</v>
      </c>
      <c r="E905" s="39" t="s">
        <v>40</v>
      </c>
    </row>
    <row r="906" spans="1:7" ht="15" customHeight="1" x14ac:dyDescent="0.2">
      <c r="A906" s="143"/>
      <c r="B906" s="143"/>
      <c r="C906" s="102">
        <v>4399</v>
      </c>
      <c r="D906" s="110" t="s">
        <v>75</v>
      </c>
      <c r="E906" s="163">
        <v>329700</v>
      </c>
    </row>
    <row r="907" spans="1:7" ht="15" customHeight="1" x14ac:dyDescent="0.2">
      <c r="A907" s="143"/>
      <c r="B907" s="143"/>
      <c r="C907" s="102">
        <v>4399</v>
      </c>
      <c r="D907" s="83" t="s">
        <v>125</v>
      </c>
      <c r="E907" s="163">
        <v>25000</v>
      </c>
    </row>
    <row r="908" spans="1:7" ht="15" customHeight="1" x14ac:dyDescent="0.2">
      <c r="A908" s="118"/>
      <c r="B908" s="118"/>
      <c r="C908" s="71" t="s">
        <v>42</v>
      </c>
      <c r="D908" s="84"/>
      <c r="E908" s="85">
        <f>SUM(E906:E907)</f>
        <v>354700</v>
      </c>
    </row>
    <row r="909" spans="1:7" ht="15" customHeight="1" x14ac:dyDescent="0.2"/>
    <row r="910" spans="1:7" ht="15" customHeight="1" x14ac:dyDescent="0.2">
      <c r="B910" s="36" t="s">
        <v>36</v>
      </c>
      <c r="C910" s="36" t="s">
        <v>38</v>
      </c>
      <c r="D910" s="94" t="s">
        <v>39</v>
      </c>
      <c r="E910" s="39" t="s">
        <v>40</v>
      </c>
    </row>
    <row r="911" spans="1:7" ht="15" customHeight="1" x14ac:dyDescent="0.2">
      <c r="B911" s="40">
        <v>2</v>
      </c>
      <c r="C911" s="117"/>
      <c r="D911" s="103" t="s">
        <v>61</v>
      </c>
      <c r="E911" s="111">
        <v>25000</v>
      </c>
    </row>
    <row r="912" spans="1:7" ht="15" customHeight="1" x14ac:dyDescent="0.2">
      <c r="B912" s="40"/>
      <c r="C912" s="47" t="s">
        <v>42</v>
      </c>
      <c r="D912" s="169"/>
      <c r="E912" s="99">
        <f>SUM(E911:E911)</f>
        <v>25000</v>
      </c>
      <c r="G912" s="148">
        <f>SUM(E908,E912)</f>
        <v>379700</v>
      </c>
    </row>
    <row r="913" spans="1:5" ht="15" customHeight="1" x14ac:dyDescent="0.2"/>
    <row r="914" spans="1:5" ht="15" customHeight="1" x14ac:dyDescent="0.2"/>
    <row r="915" spans="1:5" ht="15" customHeight="1" x14ac:dyDescent="0.25">
      <c r="A915" s="28" t="s">
        <v>242</v>
      </c>
    </row>
    <row r="916" spans="1:5" ht="15" customHeight="1" x14ac:dyDescent="0.2">
      <c r="A916" s="187" t="s">
        <v>243</v>
      </c>
      <c r="B916" s="187"/>
      <c r="C916" s="187"/>
      <c r="D916" s="187"/>
      <c r="E916" s="187"/>
    </row>
    <row r="917" spans="1:5" ht="15" customHeight="1" x14ac:dyDescent="0.2">
      <c r="A917" s="187"/>
      <c r="B917" s="187"/>
      <c r="C917" s="187"/>
      <c r="D917" s="187"/>
      <c r="E917" s="187"/>
    </row>
    <row r="918" spans="1:5" ht="15" customHeight="1" x14ac:dyDescent="0.2">
      <c r="A918" s="185" t="s">
        <v>244</v>
      </c>
      <c r="B918" s="185"/>
      <c r="C918" s="185"/>
      <c r="D918" s="185"/>
      <c r="E918" s="185"/>
    </row>
    <row r="919" spans="1:5" ht="15" customHeight="1" x14ac:dyDescent="0.2">
      <c r="A919" s="185"/>
      <c r="B919" s="185"/>
      <c r="C919" s="185"/>
      <c r="D919" s="185"/>
      <c r="E919" s="185"/>
    </row>
    <row r="920" spans="1:5" ht="15" customHeight="1" x14ac:dyDescent="0.2">
      <c r="A920" s="185"/>
      <c r="B920" s="185"/>
      <c r="C920" s="185"/>
      <c r="D920" s="185"/>
      <c r="E920" s="185"/>
    </row>
    <row r="921" spans="1:5" ht="15" customHeight="1" x14ac:dyDescent="0.2">
      <c r="A921" s="185"/>
      <c r="B921" s="185"/>
      <c r="C921" s="185"/>
      <c r="D921" s="185"/>
      <c r="E921" s="185"/>
    </row>
    <row r="922" spans="1:5" ht="15" customHeight="1" x14ac:dyDescent="0.2">
      <c r="A922" s="185"/>
      <c r="B922" s="185"/>
      <c r="C922" s="185"/>
      <c r="D922" s="185"/>
      <c r="E922" s="185"/>
    </row>
    <row r="923" spans="1:5" ht="15" customHeight="1" x14ac:dyDescent="0.2">
      <c r="A923" s="185"/>
      <c r="B923" s="185"/>
      <c r="C923" s="185"/>
      <c r="D923" s="185"/>
      <c r="E923" s="185"/>
    </row>
    <row r="924" spans="1:5" ht="15" customHeight="1" x14ac:dyDescent="0.2">
      <c r="A924" s="170"/>
      <c r="B924" s="170"/>
      <c r="C924" s="170"/>
      <c r="D924" s="170"/>
      <c r="E924" s="170"/>
    </row>
    <row r="925" spans="1:5" ht="15" customHeight="1" x14ac:dyDescent="0.25">
      <c r="A925" s="52" t="s">
        <v>17</v>
      </c>
      <c r="B925" s="53"/>
      <c r="C925" s="53"/>
      <c r="D925" s="53"/>
      <c r="E925" s="53"/>
    </row>
    <row r="926" spans="1:5" ht="15" customHeight="1" x14ac:dyDescent="0.2">
      <c r="A926" s="55" t="s">
        <v>47</v>
      </c>
      <c r="B926" s="53"/>
      <c r="C926" s="53"/>
      <c r="D926" s="53"/>
      <c r="E926" s="56" t="s">
        <v>48</v>
      </c>
    </row>
    <row r="927" spans="1:5" ht="15" customHeight="1" x14ac:dyDescent="0.25">
      <c r="A927" s="52"/>
      <c r="B927" s="54"/>
      <c r="C927" s="53"/>
      <c r="D927" s="53"/>
      <c r="E927" s="64"/>
    </row>
    <row r="928" spans="1:5" ht="15" customHeight="1" x14ac:dyDescent="0.2">
      <c r="A928" s="79"/>
      <c r="B928" s="79"/>
      <c r="C928" s="37" t="s">
        <v>38</v>
      </c>
      <c r="D928" s="94" t="s">
        <v>52</v>
      </c>
      <c r="E928" s="39" t="s">
        <v>40</v>
      </c>
    </row>
    <row r="929" spans="1:5" ht="15" customHeight="1" x14ac:dyDescent="0.2">
      <c r="A929" s="141"/>
      <c r="B929" s="123"/>
      <c r="C929" s="144">
        <v>6409</v>
      </c>
      <c r="D929" s="110" t="s">
        <v>75</v>
      </c>
      <c r="E929" s="145">
        <v>-1478000</v>
      </c>
    </row>
    <row r="930" spans="1:5" ht="15" customHeight="1" x14ac:dyDescent="0.2">
      <c r="A930" s="146"/>
      <c r="B930" s="124"/>
      <c r="C930" s="71" t="s">
        <v>42</v>
      </c>
      <c r="D930" s="72"/>
      <c r="E930" s="73">
        <f>E929</f>
        <v>-1478000</v>
      </c>
    </row>
    <row r="931" spans="1:5" ht="15" customHeight="1" x14ac:dyDescent="0.2"/>
    <row r="932" spans="1:5" ht="15" customHeight="1" x14ac:dyDescent="0.2"/>
    <row r="933" spans="1:5" ht="15" customHeight="1" x14ac:dyDescent="0.2"/>
    <row r="934" spans="1:5" ht="15" customHeight="1" x14ac:dyDescent="0.2"/>
    <row r="935" spans="1:5" ht="15" customHeight="1" x14ac:dyDescent="0.2"/>
    <row r="936" spans="1:5" ht="15" customHeight="1" x14ac:dyDescent="0.2"/>
    <row r="937" spans="1:5" ht="15" customHeight="1" x14ac:dyDescent="0.2"/>
    <row r="938" spans="1:5" ht="15" customHeight="1" x14ac:dyDescent="0.25">
      <c r="A938" s="52" t="s">
        <v>17</v>
      </c>
    </row>
    <row r="939" spans="1:5" ht="15" customHeight="1" x14ac:dyDescent="0.2">
      <c r="A939" s="55" t="s">
        <v>167</v>
      </c>
      <c r="B939" s="53"/>
      <c r="C939" s="53"/>
      <c r="D939" s="53"/>
      <c r="E939" s="56" t="s">
        <v>168</v>
      </c>
    </row>
    <row r="940" spans="1:5" ht="15" customHeight="1" x14ac:dyDescent="0.2">
      <c r="A940" s="54"/>
      <c r="B940" s="100"/>
      <c r="C940" s="53"/>
      <c r="D940" s="54"/>
      <c r="E940" s="78"/>
    </row>
    <row r="941" spans="1:5" ht="15" customHeight="1" x14ac:dyDescent="0.2">
      <c r="A941" s="108"/>
      <c r="B941" s="108"/>
      <c r="C941" s="37" t="s">
        <v>38</v>
      </c>
      <c r="D941" s="94" t="s">
        <v>52</v>
      </c>
      <c r="E941" s="39" t="s">
        <v>40</v>
      </c>
    </row>
    <row r="942" spans="1:5" ht="15" customHeight="1" x14ac:dyDescent="0.2">
      <c r="A942" s="143"/>
      <c r="B942" s="143"/>
      <c r="C942" s="102">
        <v>3311</v>
      </c>
      <c r="D942" s="110" t="s">
        <v>75</v>
      </c>
      <c r="E942" s="163">
        <v>87000</v>
      </c>
    </row>
    <row r="943" spans="1:5" ht="15" customHeight="1" x14ac:dyDescent="0.2">
      <c r="A943" s="143"/>
      <c r="B943" s="143"/>
      <c r="C943" s="102">
        <v>3312</v>
      </c>
      <c r="D943" s="110" t="s">
        <v>75</v>
      </c>
      <c r="E943" s="163">
        <v>250000</v>
      </c>
    </row>
    <row r="944" spans="1:5" ht="15" customHeight="1" x14ac:dyDescent="0.2">
      <c r="A944" s="143"/>
      <c r="B944" s="143"/>
      <c r="C944" s="102">
        <v>3312</v>
      </c>
      <c r="D944" s="83" t="s">
        <v>125</v>
      </c>
      <c r="E944" s="163">
        <v>50000</v>
      </c>
    </row>
    <row r="945" spans="1:5" ht="15" customHeight="1" x14ac:dyDescent="0.2">
      <c r="A945" s="143"/>
      <c r="B945" s="143"/>
      <c r="C945" s="102">
        <v>3315</v>
      </c>
      <c r="D945" s="110" t="s">
        <v>75</v>
      </c>
      <c r="E945" s="163">
        <v>25000</v>
      </c>
    </row>
    <row r="946" spans="1:5" ht="15" customHeight="1" x14ac:dyDescent="0.2">
      <c r="A946" s="143"/>
      <c r="B946" s="143"/>
      <c r="C946" s="102">
        <v>3319</v>
      </c>
      <c r="D946" s="110" t="s">
        <v>75</v>
      </c>
      <c r="E946" s="163">
        <v>746000</v>
      </c>
    </row>
    <row r="947" spans="1:5" ht="15" customHeight="1" x14ac:dyDescent="0.2">
      <c r="A947" s="143"/>
      <c r="B947" s="143"/>
      <c r="C947" s="102">
        <v>3319</v>
      </c>
      <c r="D947" s="103" t="s">
        <v>67</v>
      </c>
      <c r="E947" s="163">
        <v>75000</v>
      </c>
    </row>
    <row r="948" spans="1:5" ht="15" customHeight="1" x14ac:dyDescent="0.2">
      <c r="A948" s="143"/>
      <c r="B948" s="143"/>
      <c r="C948" s="102">
        <v>3319</v>
      </c>
      <c r="D948" s="83" t="s">
        <v>125</v>
      </c>
      <c r="E948" s="163">
        <v>220000</v>
      </c>
    </row>
    <row r="949" spans="1:5" ht="15" customHeight="1" x14ac:dyDescent="0.2">
      <c r="A949" s="118"/>
      <c r="B949" s="118"/>
      <c r="C949" s="71" t="s">
        <v>42</v>
      </c>
      <c r="D949" s="84"/>
      <c r="E949" s="85">
        <f>SUM(E942:E948)</f>
        <v>1453000</v>
      </c>
    </row>
    <row r="950" spans="1:5" ht="15" customHeight="1" x14ac:dyDescent="0.2"/>
    <row r="951" spans="1:5" ht="15" customHeight="1" x14ac:dyDescent="0.2">
      <c r="B951" s="36" t="s">
        <v>36</v>
      </c>
      <c r="C951" s="36" t="s">
        <v>38</v>
      </c>
      <c r="D951" s="94" t="s">
        <v>39</v>
      </c>
      <c r="E951" s="39" t="s">
        <v>40</v>
      </c>
    </row>
    <row r="952" spans="1:5" ht="15" customHeight="1" x14ac:dyDescent="0.2">
      <c r="B952" s="40">
        <v>2</v>
      </c>
      <c r="C952" s="117"/>
      <c r="D952" s="103" t="s">
        <v>61</v>
      </c>
      <c r="E952" s="111">
        <v>25000</v>
      </c>
    </row>
    <row r="953" spans="1:5" ht="15" customHeight="1" x14ac:dyDescent="0.2">
      <c r="B953" s="40"/>
      <c r="C953" s="47" t="s">
        <v>42</v>
      </c>
      <c r="D953" s="169"/>
      <c r="E953" s="99">
        <f>SUM(E952:E952)</f>
        <v>25000</v>
      </c>
    </row>
    <row r="954" spans="1:5" ht="15" customHeight="1" x14ac:dyDescent="0.2"/>
    <row r="955" spans="1:5" ht="15" customHeight="1" x14ac:dyDescent="0.2"/>
    <row r="956" spans="1:5" ht="15" customHeight="1" x14ac:dyDescent="0.25">
      <c r="A956" s="28" t="s">
        <v>245</v>
      </c>
    </row>
    <row r="957" spans="1:5" ht="15" customHeight="1" x14ac:dyDescent="0.2">
      <c r="A957" s="187" t="s">
        <v>190</v>
      </c>
      <c r="B957" s="187"/>
      <c r="C957" s="187"/>
      <c r="D957" s="187"/>
      <c r="E957" s="187"/>
    </row>
    <row r="958" spans="1:5" ht="15" customHeight="1" x14ac:dyDescent="0.2">
      <c r="A958" s="187"/>
      <c r="B958" s="187"/>
      <c r="C958" s="187"/>
      <c r="D958" s="187"/>
      <c r="E958" s="187"/>
    </row>
    <row r="959" spans="1:5" ht="15" customHeight="1" x14ac:dyDescent="0.2">
      <c r="A959" s="185" t="s">
        <v>246</v>
      </c>
      <c r="B959" s="185"/>
      <c r="C959" s="185"/>
      <c r="D959" s="185"/>
      <c r="E959" s="185"/>
    </row>
    <row r="960" spans="1:5" ht="15" customHeight="1" x14ac:dyDescent="0.2">
      <c r="A960" s="185"/>
      <c r="B960" s="185"/>
      <c r="C960" s="185"/>
      <c r="D960" s="185"/>
      <c r="E960" s="185"/>
    </row>
    <row r="961" spans="1:5" ht="15" customHeight="1" x14ac:dyDescent="0.2">
      <c r="A961" s="185"/>
      <c r="B961" s="185"/>
      <c r="C961" s="185"/>
      <c r="D961" s="185"/>
      <c r="E961" s="185"/>
    </row>
    <row r="962" spans="1:5" ht="15" customHeight="1" x14ac:dyDescent="0.2">
      <c r="A962" s="185"/>
      <c r="B962" s="185"/>
      <c r="C962" s="185"/>
      <c r="D962" s="185"/>
      <c r="E962" s="185"/>
    </row>
    <row r="963" spans="1:5" ht="15" customHeight="1" x14ac:dyDescent="0.2">
      <c r="A963" s="185"/>
      <c r="B963" s="185"/>
      <c r="C963" s="185"/>
      <c r="D963" s="185"/>
      <c r="E963" s="185"/>
    </row>
    <row r="964" spans="1:5" ht="15" customHeight="1" x14ac:dyDescent="0.2">
      <c r="A964" s="185"/>
      <c r="B964" s="185"/>
      <c r="C964" s="185"/>
      <c r="D964" s="185"/>
      <c r="E964" s="185"/>
    </row>
    <row r="965" spans="1:5" ht="15" customHeight="1" x14ac:dyDescent="0.25">
      <c r="A965" s="28"/>
    </row>
    <row r="966" spans="1:5" ht="15" customHeight="1" x14ac:dyDescent="0.25">
      <c r="A966" s="30" t="s">
        <v>17</v>
      </c>
      <c r="B966" s="31"/>
      <c r="C966" s="31"/>
      <c r="D966" s="31"/>
      <c r="E966" s="34"/>
    </row>
    <row r="967" spans="1:5" ht="15" customHeight="1" x14ac:dyDescent="0.2">
      <c r="A967" s="55" t="s">
        <v>167</v>
      </c>
      <c r="B967" s="53"/>
      <c r="C967" s="53"/>
      <c r="D967" s="53"/>
      <c r="E967" s="56" t="s">
        <v>168</v>
      </c>
    </row>
    <row r="968" spans="1:5" ht="15" customHeight="1" x14ac:dyDescent="0.2">
      <c r="A968" s="34"/>
      <c r="B968" s="107"/>
      <c r="C968" s="31"/>
      <c r="D968" s="51"/>
      <c r="E968" s="93"/>
    </row>
    <row r="969" spans="1:5" ht="15" customHeight="1" x14ac:dyDescent="0.2">
      <c r="A969" s="108"/>
      <c r="B969" s="108"/>
      <c r="C969" s="36" t="s">
        <v>38</v>
      </c>
      <c r="D969" s="94" t="s">
        <v>52</v>
      </c>
      <c r="E969" s="36" t="s">
        <v>40</v>
      </c>
    </row>
    <row r="970" spans="1:5" ht="15" customHeight="1" x14ac:dyDescent="0.2">
      <c r="A970" s="101"/>
      <c r="B970" s="116"/>
      <c r="C970" s="117">
        <v>3322</v>
      </c>
      <c r="D970" s="110" t="s">
        <v>75</v>
      </c>
      <c r="E970" s="111">
        <v>-11266000</v>
      </c>
    </row>
    <row r="971" spans="1:5" ht="15" customHeight="1" x14ac:dyDescent="0.2">
      <c r="A971" s="101"/>
      <c r="B971" s="116"/>
      <c r="C971" s="117">
        <v>3311</v>
      </c>
      <c r="D971" s="110" t="s">
        <v>75</v>
      </c>
      <c r="E971" s="111">
        <f>200000+100000+830000+25000</f>
        <v>1155000</v>
      </c>
    </row>
    <row r="972" spans="1:5" ht="15" customHeight="1" x14ac:dyDescent="0.2">
      <c r="C972" s="117">
        <v>3311</v>
      </c>
      <c r="D972" s="103" t="s">
        <v>67</v>
      </c>
      <c r="E972" s="111">
        <v>75000</v>
      </c>
    </row>
    <row r="973" spans="1:5" ht="15" customHeight="1" x14ac:dyDescent="0.2">
      <c r="C973" s="117">
        <v>3312</v>
      </c>
      <c r="D973" s="110" t="s">
        <v>75</v>
      </c>
      <c r="E973" s="111">
        <f>560000+230000+60000+1336000+110000</f>
        <v>2296000</v>
      </c>
    </row>
    <row r="974" spans="1:5" ht="15" customHeight="1" x14ac:dyDescent="0.2">
      <c r="C974" s="117">
        <v>3312</v>
      </c>
      <c r="D974" s="103" t="s">
        <v>67</v>
      </c>
      <c r="E974" s="111">
        <v>860000</v>
      </c>
    </row>
    <row r="975" spans="1:5" ht="15" customHeight="1" x14ac:dyDescent="0.2">
      <c r="C975" s="117">
        <v>3312</v>
      </c>
      <c r="D975" s="83" t="s">
        <v>125</v>
      </c>
      <c r="E975" s="111">
        <v>20000</v>
      </c>
    </row>
    <row r="976" spans="1:5" ht="15" customHeight="1" x14ac:dyDescent="0.2">
      <c r="C976" s="117">
        <v>3315</v>
      </c>
      <c r="D976" s="110" t="s">
        <v>75</v>
      </c>
      <c r="E976" s="111">
        <v>20000</v>
      </c>
    </row>
    <row r="977" spans="1:7" ht="15" customHeight="1" x14ac:dyDescent="0.2">
      <c r="C977" s="117">
        <v>3315</v>
      </c>
      <c r="D977" s="103" t="s">
        <v>67</v>
      </c>
      <c r="E977" s="111">
        <v>100000</v>
      </c>
    </row>
    <row r="978" spans="1:7" ht="15" customHeight="1" x14ac:dyDescent="0.2">
      <c r="C978" s="117">
        <v>3319</v>
      </c>
      <c r="D978" s="110" t="s">
        <v>75</v>
      </c>
      <c r="E978" s="111">
        <f>400000+1085000+30000+2505000+60000</f>
        <v>4080000</v>
      </c>
    </row>
    <row r="979" spans="1:7" ht="15" customHeight="1" x14ac:dyDescent="0.2">
      <c r="C979" s="117">
        <v>3319</v>
      </c>
      <c r="D979" s="103" t="s">
        <v>67</v>
      </c>
      <c r="E979" s="111">
        <f>2255000+125000</f>
        <v>2380000</v>
      </c>
    </row>
    <row r="980" spans="1:7" ht="15" customHeight="1" x14ac:dyDescent="0.2">
      <c r="C980" s="117">
        <v>3319</v>
      </c>
      <c r="D980" s="83" t="s">
        <v>125</v>
      </c>
      <c r="E980" s="111">
        <v>160000</v>
      </c>
    </row>
    <row r="981" spans="1:7" ht="15" customHeight="1" x14ac:dyDescent="0.2">
      <c r="C981" s="47" t="s">
        <v>42</v>
      </c>
      <c r="D981" s="169"/>
      <c r="E981" s="99">
        <f>SUM(E970:E980)</f>
        <v>-120000</v>
      </c>
    </row>
    <row r="982" spans="1:7" ht="15" customHeight="1" x14ac:dyDescent="0.2"/>
    <row r="983" spans="1:7" ht="15" customHeight="1" x14ac:dyDescent="0.2">
      <c r="B983" s="36" t="s">
        <v>36</v>
      </c>
      <c r="C983" s="36" t="s">
        <v>38</v>
      </c>
      <c r="D983" s="94" t="s">
        <v>39</v>
      </c>
      <c r="E983" s="39" t="s">
        <v>40</v>
      </c>
    </row>
    <row r="984" spans="1:7" ht="15" customHeight="1" x14ac:dyDescent="0.2">
      <c r="B984" s="40">
        <v>212</v>
      </c>
      <c r="C984" s="117"/>
      <c r="D984" s="103" t="s">
        <v>61</v>
      </c>
      <c r="E984" s="111">
        <f>90000+30000</f>
        <v>120000</v>
      </c>
      <c r="G984" s="148"/>
    </row>
    <row r="985" spans="1:7" ht="15" customHeight="1" x14ac:dyDescent="0.2">
      <c r="B985" s="40"/>
      <c r="C985" s="47" t="s">
        <v>42</v>
      </c>
      <c r="D985" s="169"/>
      <c r="E985" s="99">
        <f>SUM(E984:E984)</f>
        <v>120000</v>
      </c>
    </row>
    <row r="986" spans="1:7" ht="15" customHeight="1" x14ac:dyDescent="0.2"/>
    <row r="987" spans="1:7" ht="15" customHeight="1" x14ac:dyDescent="0.2"/>
    <row r="988" spans="1:7" ht="15" customHeight="1" x14ac:dyDescent="0.2"/>
    <row r="989" spans="1:7" ht="15" customHeight="1" x14ac:dyDescent="0.25">
      <c r="A989" s="28" t="s">
        <v>247</v>
      </c>
    </row>
    <row r="990" spans="1:7" ht="15" customHeight="1" x14ac:dyDescent="0.2">
      <c r="A990" s="187" t="s">
        <v>190</v>
      </c>
      <c r="B990" s="187"/>
      <c r="C990" s="187"/>
      <c r="D990" s="187"/>
      <c r="E990" s="187"/>
    </row>
    <row r="991" spans="1:7" ht="15" customHeight="1" x14ac:dyDescent="0.2">
      <c r="A991" s="187"/>
      <c r="B991" s="187"/>
      <c r="C991" s="187"/>
      <c r="D991" s="187"/>
      <c r="E991" s="187"/>
    </row>
    <row r="992" spans="1:7" ht="15" customHeight="1" x14ac:dyDescent="0.2">
      <c r="A992" s="185" t="s">
        <v>248</v>
      </c>
      <c r="B992" s="185"/>
      <c r="C992" s="185"/>
      <c r="D992" s="185"/>
      <c r="E992" s="185"/>
    </row>
    <row r="993" spans="1:5" ht="15" customHeight="1" x14ac:dyDescent="0.2">
      <c r="A993" s="185"/>
      <c r="B993" s="185"/>
      <c r="C993" s="185"/>
      <c r="D993" s="185"/>
      <c r="E993" s="185"/>
    </row>
    <row r="994" spans="1:5" ht="15" customHeight="1" x14ac:dyDescent="0.2">
      <c r="A994" s="185"/>
      <c r="B994" s="185"/>
      <c r="C994" s="185"/>
      <c r="D994" s="185"/>
      <c r="E994" s="185"/>
    </row>
    <row r="995" spans="1:5" ht="15" customHeight="1" x14ac:dyDescent="0.2">
      <c r="A995" s="185"/>
      <c r="B995" s="185"/>
      <c r="C995" s="185"/>
      <c r="D995" s="185"/>
      <c r="E995" s="185"/>
    </row>
    <row r="996" spans="1:5" ht="15" customHeight="1" x14ac:dyDescent="0.2">
      <c r="A996" s="185"/>
      <c r="B996" s="185"/>
      <c r="C996" s="185"/>
      <c r="D996" s="185"/>
      <c r="E996" s="185"/>
    </row>
    <row r="997" spans="1:5" ht="15" customHeight="1" x14ac:dyDescent="0.2">
      <c r="A997" s="185"/>
      <c r="B997" s="185"/>
      <c r="C997" s="185"/>
      <c r="D997" s="185"/>
      <c r="E997" s="185"/>
    </row>
    <row r="998" spans="1:5" ht="15" customHeight="1" x14ac:dyDescent="0.2"/>
    <row r="999" spans="1:5" ht="15" customHeight="1" x14ac:dyDescent="0.25">
      <c r="A999" s="30" t="s">
        <v>17</v>
      </c>
      <c r="B999" s="31"/>
      <c r="C999" s="31"/>
      <c r="D999" s="31"/>
      <c r="E999" s="34"/>
    </row>
    <row r="1000" spans="1:5" ht="15" customHeight="1" x14ac:dyDescent="0.2">
      <c r="A1000" s="55" t="s">
        <v>167</v>
      </c>
      <c r="B1000" s="53"/>
      <c r="C1000" s="53"/>
      <c r="D1000" s="53"/>
      <c r="E1000" s="56" t="s">
        <v>168</v>
      </c>
    </row>
    <row r="1001" spans="1:5" ht="15" customHeight="1" x14ac:dyDescent="0.2">
      <c r="A1001" s="34"/>
      <c r="B1001" s="107"/>
      <c r="C1001" s="31"/>
      <c r="D1001" s="51"/>
      <c r="E1001" s="93"/>
    </row>
    <row r="1002" spans="1:5" ht="15" customHeight="1" x14ac:dyDescent="0.2">
      <c r="A1002" s="108"/>
      <c r="B1002" s="108"/>
      <c r="C1002" s="36" t="s">
        <v>38</v>
      </c>
      <c r="D1002" s="94" t="s">
        <v>52</v>
      </c>
      <c r="E1002" s="36" t="s">
        <v>40</v>
      </c>
    </row>
    <row r="1003" spans="1:5" ht="15" customHeight="1" x14ac:dyDescent="0.2">
      <c r="A1003" s="101"/>
      <c r="B1003" s="116"/>
      <c r="C1003" s="117">
        <v>3319</v>
      </c>
      <c r="D1003" s="83" t="s">
        <v>53</v>
      </c>
      <c r="E1003" s="111">
        <v>-30000</v>
      </c>
    </row>
    <row r="1004" spans="1:5" ht="15" customHeight="1" x14ac:dyDescent="0.2">
      <c r="A1004" s="101"/>
      <c r="B1004" s="116"/>
      <c r="C1004" s="117">
        <v>3319</v>
      </c>
      <c r="D1004" s="110" t="s">
        <v>75</v>
      </c>
      <c r="E1004" s="111">
        <v>30000</v>
      </c>
    </row>
    <row r="1005" spans="1:5" ht="15" customHeight="1" x14ac:dyDescent="0.2">
      <c r="C1005" s="47" t="s">
        <v>42</v>
      </c>
      <c r="D1005" s="169"/>
      <c r="E1005" s="99">
        <f>SUM(E993:E1004)</f>
        <v>0</v>
      </c>
    </row>
    <row r="1006" spans="1:5" ht="15" customHeight="1" x14ac:dyDescent="0.2">
      <c r="C1006" s="173"/>
      <c r="D1006" s="174"/>
      <c r="E1006" s="175"/>
    </row>
    <row r="1007" spans="1:5" ht="15" customHeight="1" x14ac:dyDescent="0.2"/>
    <row r="1008" spans="1:5" ht="15" customHeight="1" x14ac:dyDescent="0.25">
      <c r="A1008" s="28" t="s">
        <v>249</v>
      </c>
    </row>
    <row r="1009" spans="1:5" ht="15" customHeight="1" x14ac:dyDescent="0.2">
      <c r="A1009" s="187" t="s">
        <v>250</v>
      </c>
      <c r="B1009" s="187"/>
      <c r="C1009" s="187"/>
      <c r="D1009" s="187"/>
      <c r="E1009" s="187"/>
    </row>
    <row r="1010" spans="1:5" ht="15" customHeight="1" x14ac:dyDescent="0.2">
      <c r="A1010" s="187"/>
      <c r="B1010" s="187"/>
      <c r="C1010" s="187"/>
      <c r="D1010" s="187"/>
      <c r="E1010" s="187"/>
    </row>
    <row r="1011" spans="1:5" ht="15" customHeight="1" x14ac:dyDescent="0.2">
      <c r="A1011" s="185" t="s">
        <v>251</v>
      </c>
      <c r="B1011" s="185"/>
      <c r="C1011" s="185"/>
      <c r="D1011" s="185"/>
      <c r="E1011" s="185"/>
    </row>
    <row r="1012" spans="1:5" ht="15" customHeight="1" x14ac:dyDescent="0.2">
      <c r="A1012" s="185"/>
      <c r="B1012" s="185"/>
      <c r="C1012" s="185"/>
      <c r="D1012" s="185"/>
      <c r="E1012" s="185"/>
    </row>
    <row r="1013" spans="1:5" ht="15" customHeight="1" x14ac:dyDescent="0.2">
      <c r="A1013" s="185"/>
      <c r="B1013" s="185"/>
      <c r="C1013" s="185"/>
      <c r="D1013" s="185"/>
      <c r="E1013" s="185"/>
    </row>
    <row r="1014" spans="1:5" ht="15" customHeight="1" x14ac:dyDescent="0.2">
      <c r="A1014" s="185"/>
      <c r="B1014" s="185"/>
      <c r="C1014" s="185"/>
      <c r="D1014" s="185"/>
      <c r="E1014" s="185"/>
    </row>
    <row r="1015" spans="1:5" ht="15" customHeight="1" x14ac:dyDescent="0.2">
      <c r="A1015" s="185"/>
      <c r="B1015" s="185"/>
      <c r="C1015" s="185"/>
      <c r="D1015" s="185"/>
      <c r="E1015" s="185"/>
    </row>
    <row r="1016" spans="1:5" ht="15" customHeight="1" x14ac:dyDescent="0.2">
      <c r="A1016" s="53"/>
      <c r="B1016" s="135"/>
      <c r="C1016" s="120"/>
      <c r="D1016" s="53"/>
      <c r="E1016" s="130"/>
    </row>
    <row r="1017" spans="1:5" ht="15" customHeight="1" x14ac:dyDescent="0.25">
      <c r="A1017" s="30" t="s">
        <v>17</v>
      </c>
      <c r="B1017" s="31"/>
      <c r="C1017" s="31"/>
      <c r="D1017" s="31"/>
      <c r="E1017" s="34"/>
    </row>
    <row r="1018" spans="1:5" ht="15" customHeight="1" x14ac:dyDescent="0.2">
      <c r="A1018" s="55" t="s">
        <v>167</v>
      </c>
      <c r="B1018" s="53"/>
      <c r="C1018" s="53"/>
      <c r="D1018" s="53"/>
      <c r="E1018" s="56" t="s">
        <v>168</v>
      </c>
    </row>
    <row r="1019" spans="1:5" ht="15" customHeight="1" x14ac:dyDescent="0.2">
      <c r="A1019" s="34"/>
      <c r="B1019" s="107"/>
      <c r="C1019" s="31"/>
      <c r="D1019" s="51"/>
      <c r="E1019" s="93"/>
    </row>
    <row r="1020" spans="1:5" ht="15" customHeight="1" x14ac:dyDescent="0.2">
      <c r="A1020" s="108"/>
      <c r="B1020" s="108"/>
      <c r="C1020" s="36" t="s">
        <v>38</v>
      </c>
      <c r="D1020" s="94" t="s">
        <v>52</v>
      </c>
      <c r="E1020" s="36" t="s">
        <v>40</v>
      </c>
    </row>
    <row r="1021" spans="1:5" ht="15" customHeight="1" x14ac:dyDescent="0.2">
      <c r="A1021" s="101"/>
      <c r="B1021" s="116"/>
      <c r="C1021" s="117">
        <v>3319</v>
      </c>
      <c r="D1021" s="83" t="s">
        <v>53</v>
      </c>
      <c r="E1021" s="111">
        <v>-15000</v>
      </c>
    </row>
    <row r="1022" spans="1:5" ht="15" customHeight="1" x14ac:dyDescent="0.2">
      <c r="C1022" s="47" t="s">
        <v>42</v>
      </c>
      <c r="D1022" s="169"/>
      <c r="E1022" s="99">
        <f>SUM(E1011:E1021)</f>
        <v>-15000</v>
      </c>
    </row>
    <row r="1023" spans="1:5" ht="15" customHeight="1" x14ac:dyDescent="0.2">
      <c r="A1023" s="53"/>
      <c r="B1023" s="135"/>
      <c r="C1023" s="120"/>
      <c r="D1023" s="53"/>
      <c r="E1023" s="130"/>
    </row>
    <row r="1024" spans="1:5" ht="15" customHeight="1" x14ac:dyDescent="0.25">
      <c r="A1024" s="52" t="s">
        <v>17</v>
      </c>
      <c r="B1024" s="62"/>
      <c r="C1024" s="53"/>
      <c r="D1024" s="53"/>
      <c r="E1024" s="54"/>
    </row>
    <row r="1025" spans="1:5" ht="15" customHeight="1" x14ac:dyDescent="0.2">
      <c r="A1025" s="55" t="s">
        <v>184</v>
      </c>
      <c r="B1025" s="62"/>
      <c r="C1025" s="53"/>
      <c r="D1025" s="53"/>
      <c r="E1025" s="56" t="s">
        <v>185</v>
      </c>
    </row>
    <row r="1026" spans="1:5" ht="15" customHeight="1" x14ac:dyDescent="0.2">
      <c r="A1026" s="55"/>
      <c r="B1026" s="131"/>
      <c r="C1026" s="53"/>
      <c r="D1026" s="53"/>
      <c r="E1026" s="64"/>
    </row>
    <row r="1027" spans="1:5" ht="15" customHeight="1" x14ac:dyDescent="0.2">
      <c r="A1027" s="79"/>
      <c r="B1027" s="79"/>
      <c r="C1027" s="37" t="s">
        <v>38</v>
      </c>
      <c r="D1027" s="94" t="s">
        <v>52</v>
      </c>
      <c r="E1027" s="36" t="s">
        <v>40</v>
      </c>
    </row>
    <row r="1028" spans="1:5" ht="15" customHeight="1" x14ac:dyDescent="0.2">
      <c r="A1028" s="141"/>
      <c r="B1028" s="123"/>
      <c r="C1028" s="102">
        <v>6172</v>
      </c>
      <c r="D1028" s="83" t="s">
        <v>53</v>
      </c>
      <c r="E1028" s="133">
        <v>15000</v>
      </c>
    </row>
    <row r="1029" spans="1:5" ht="15" customHeight="1" x14ac:dyDescent="0.2">
      <c r="A1029" s="143"/>
      <c r="B1029" s="143"/>
      <c r="C1029" s="71" t="s">
        <v>42</v>
      </c>
      <c r="D1029" s="72"/>
      <c r="E1029" s="73">
        <f>SUM(E1028:E1028)</f>
        <v>15000</v>
      </c>
    </row>
    <row r="1030" spans="1:5" ht="15" customHeight="1" x14ac:dyDescent="0.2"/>
    <row r="1031" spans="1:5" ht="15" customHeight="1" x14ac:dyDescent="0.2"/>
    <row r="1032" spans="1:5" ht="15" customHeight="1" x14ac:dyDescent="0.25">
      <c r="A1032" s="28" t="s">
        <v>252</v>
      </c>
      <c r="B1032" s="54"/>
      <c r="C1032" s="54"/>
      <c r="D1032" s="54"/>
      <c r="E1032" s="54"/>
    </row>
    <row r="1033" spans="1:5" ht="15" customHeight="1" x14ac:dyDescent="0.2">
      <c r="A1033" s="188" t="s">
        <v>31</v>
      </c>
      <c r="B1033" s="188"/>
      <c r="C1033" s="188"/>
      <c r="D1033" s="188"/>
      <c r="E1033" s="188"/>
    </row>
    <row r="1034" spans="1:5" ht="15" customHeight="1" x14ac:dyDescent="0.2">
      <c r="A1034" s="184" t="s">
        <v>32</v>
      </c>
      <c r="B1034" s="184"/>
      <c r="C1034" s="184"/>
      <c r="D1034" s="184"/>
      <c r="E1034" s="184"/>
    </row>
    <row r="1035" spans="1:5" ht="15" customHeight="1" x14ac:dyDescent="0.2">
      <c r="A1035" s="185" t="s">
        <v>253</v>
      </c>
      <c r="B1035" s="185"/>
      <c r="C1035" s="185"/>
      <c r="D1035" s="185"/>
      <c r="E1035" s="185"/>
    </row>
    <row r="1036" spans="1:5" ht="15" customHeight="1" x14ac:dyDescent="0.2">
      <c r="A1036" s="185"/>
      <c r="B1036" s="185"/>
      <c r="C1036" s="185"/>
      <c r="D1036" s="185"/>
      <c r="E1036" s="185"/>
    </row>
    <row r="1037" spans="1:5" ht="15" customHeight="1" x14ac:dyDescent="0.2">
      <c r="A1037" s="185"/>
      <c r="B1037" s="185"/>
      <c r="C1037" s="185"/>
      <c r="D1037" s="185"/>
      <c r="E1037" s="185"/>
    </row>
    <row r="1038" spans="1:5" ht="15" customHeight="1" x14ac:dyDescent="0.2">
      <c r="A1038" s="185"/>
      <c r="B1038" s="185"/>
      <c r="C1038" s="185"/>
      <c r="D1038" s="185"/>
      <c r="E1038" s="185"/>
    </row>
    <row r="1039" spans="1:5" ht="15" customHeight="1" x14ac:dyDescent="0.2">
      <c r="A1039" s="185"/>
      <c r="B1039" s="185"/>
      <c r="C1039" s="185"/>
      <c r="D1039" s="185"/>
      <c r="E1039" s="185"/>
    </row>
    <row r="1040" spans="1:5" ht="15" customHeight="1" x14ac:dyDescent="0.2">
      <c r="A1040" s="185"/>
      <c r="B1040" s="185"/>
      <c r="C1040" s="185"/>
      <c r="D1040" s="185"/>
      <c r="E1040" s="185"/>
    </row>
    <row r="1041" spans="1:5" ht="15" customHeight="1" x14ac:dyDescent="0.2">
      <c r="A1041" s="170"/>
      <c r="B1041" s="170"/>
      <c r="C1041" s="170"/>
      <c r="D1041" s="170"/>
      <c r="E1041" s="170"/>
    </row>
    <row r="1042" spans="1:5" ht="15" customHeight="1" x14ac:dyDescent="0.25">
      <c r="A1042" s="30" t="s">
        <v>1</v>
      </c>
      <c r="B1042" s="31"/>
      <c r="C1042" s="31"/>
      <c r="D1042" s="31"/>
      <c r="E1042" s="31"/>
    </row>
    <row r="1043" spans="1:5" ht="15" customHeight="1" x14ac:dyDescent="0.2">
      <c r="A1043" s="32" t="s">
        <v>34</v>
      </c>
      <c r="B1043" s="31"/>
      <c r="C1043" s="31"/>
      <c r="D1043" s="31"/>
      <c r="E1043" s="33" t="s">
        <v>35</v>
      </c>
    </row>
    <row r="1044" spans="1:5" ht="15" customHeight="1" x14ac:dyDescent="0.25">
      <c r="A1044" s="34"/>
      <c r="B1044" s="30"/>
      <c r="C1044" s="31"/>
      <c r="D1044" s="31"/>
      <c r="E1044" s="35"/>
    </row>
    <row r="1045" spans="1:5" ht="15" customHeight="1" x14ac:dyDescent="0.2">
      <c r="B1045" s="36" t="s">
        <v>36</v>
      </c>
      <c r="C1045" s="36" t="s">
        <v>38</v>
      </c>
      <c r="D1045" s="38" t="s">
        <v>39</v>
      </c>
      <c r="E1045" s="36" t="s">
        <v>40</v>
      </c>
    </row>
    <row r="1046" spans="1:5" ht="15" customHeight="1" x14ac:dyDescent="0.2">
      <c r="B1046" s="105">
        <v>32133123</v>
      </c>
      <c r="C1046" s="42"/>
      <c r="D1046" s="43" t="s">
        <v>41</v>
      </c>
      <c r="E1046" s="44">
        <v>43676.55</v>
      </c>
    </row>
    <row r="1047" spans="1:5" ht="15" customHeight="1" x14ac:dyDescent="0.2">
      <c r="B1047" s="105">
        <v>32533123</v>
      </c>
      <c r="C1047" s="42"/>
      <c r="D1047" s="43" t="s">
        <v>41</v>
      </c>
      <c r="E1047" s="44">
        <v>247500.45</v>
      </c>
    </row>
    <row r="1048" spans="1:5" ht="15" customHeight="1" x14ac:dyDescent="0.2">
      <c r="B1048" s="45"/>
      <c r="C1048" s="47" t="s">
        <v>42</v>
      </c>
      <c r="D1048" s="48"/>
      <c r="E1048" s="49">
        <f>SUM(E1046:E1047)</f>
        <v>291177</v>
      </c>
    </row>
    <row r="1049" spans="1:5" ht="15" customHeight="1" x14ac:dyDescent="0.2"/>
    <row r="1050" spans="1:5" ht="15" customHeight="1" x14ac:dyDescent="0.25">
      <c r="A1050" s="30" t="s">
        <v>17</v>
      </c>
      <c r="B1050" s="31"/>
      <c r="C1050" s="31"/>
      <c r="D1050" s="31"/>
      <c r="E1050" s="34"/>
    </row>
    <row r="1051" spans="1:5" ht="15" customHeight="1" x14ac:dyDescent="0.2">
      <c r="A1051" s="32" t="s">
        <v>34</v>
      </c>
      <c r="B1051" s="31"/>
      <c r="C1051" s="31"/>
      <c r="D1051" s="31"/>
      <c r="E1051" s="33" t="s">
        <v>35</v>
      </c>
    </row>
    <row r="1052" spans="1:5" ht="15" customHeight="1" x14ac:dyDescent="0.25">
      <c r="A1052" s="34"/>
      <c r="B1052" s="30"/>
      <c r="C1052" s="31"/>
      <c r="D1052" s="31"/>
      <c r="E1052" s="35"/>
    </row>
    <row r="1053" spans="1:5" ht="15" customHeight="1" x14ac:dyDescent="0.2">
      <c r="B1053" s="36" t="s">
        <v>36</v>
      </c>
      <c r="C1053" s="36" t="s">
        <v>38</v>
      </c>
      <c r="D1053" s="38" t="s">
        <v>39</v>
      </c>
      <c r="E1053" s="36" t="s">
        <v>40</v>
      </c>
    </row>
    <row r="1054" spans="1:5" ht="15" customHeight="1" x14ac:dyDescent="0.2">
      <c r="B1054" s="105">
        <v>32133123</v>
      </c>
      <c r="C1054" s="42"/>
      <c r="D1054" s="96" t="s">
        <v>70</v>
      </c>
      <c r="E1054" s="44">
        <v>43676.55</v>
      </c>
    </row>
    <row r="1055" spans="1:5" ht="15" customHeight="1" x14ac:dyDescent="0.2">
      <c r="B1055" s="105">
        <v>32533123</v>
      </c>
      <c r="C1055" s="42"/>
      <c r="D1055" s="96" t="s">
        <v>70</v>
      </c>
      <c r="E1055" s="44">
        <v>247500.45</v>
      </c>
    </row>
    <row r="1056" spans="1:5" ht="15" customHeight="1" x14ac:dyDescent="0.2">
      <c r="B1056" s="45"/>
      <c r="C1056" s="47" t="s">
        <v>42</v>
      </c>
      <c r="D1056" s="48"/>
      <c r="E1056" s="49">
        <f>SUM(E1054:E1055)</f>
        <v>291177</v>
      </c>
    </row>
    <row r="1057" spans="1:5" ht="15" customHeight="1" x14ac:dyDescent="0.2"/>
    <row r="1058" spans="1:5" ht="15" customHeight="1" x14ac:dyDescent="0.2"/>
    <row r="1059" spans="1:5" ht="15" customHeight="1" x14ac:dyDescent="0.25">
      <c r="A1059" s="28" t="s">
        <v>254</v>
      </c>
    </row>
    <row r="1060" spans="1:5" ht="15" customHeight="1" x14ac:dyDescent="0.2">
      <c r="A1060" s="184" t="s">
        <v>31</v>
      </c>
      <c r="B1060" s="184"/>
      <c r="C1060" s="184"/>
      <c r="D1060" s="184"/>
      <c r="E1060" s="184"/>
    </row>
    <row r="1061" spans="1:5" ht="15" customHeight="1" x14ac:dyDescent="0.2">
      <c r="A1061" s="184" t="s">
        <v>32</v>
      </c>
      <c r="B1061" s="184"/>
      <c r="C1061" s="184"/>
      <c r="D1061" s="184"/>
      <c r="E1061" s="184"/>
    </row>
    <row r="1062" spans="1:5" ht="15" customHeight="1" x14ac:dyDescent="0.2">
      <c r="A1062" s="185" t="s">
        <v>255</v>
      </c>
      <c r="B1062" s="185"/>
      <c r="C1062" s="185"/>
      <c r="D1062" s="185"/>
      <c r="E1062" s="185"/>
    </row>
    <row r="1063" spans="1:5" ht="15" customHeight="1" x14ac:dyDescent="0.2">
      <c r="A1063" s="185"/>
      <c r="B1063" s="185"/>
      <c r="C1063" s="185"/>
      <c r="D1063" s="185"/>
      <c r="E1063" s="185"/>
    </row>
    <row r="1064" spans="1:5" ht="15" customHeight="1" x14ac:dyDescent="0.2">
      <c r="A1064" s="185"/>
      <c r="B1064" s="185"/>
      <c r="C1064" s="185"/>
      <c r="D1064" s="185"/>
      <c r="E1064" s="185"/>
    </row>
    <row r="1065" spans="1:5" ht="15" customHeight="1" x14ac:dyDescent="0.2">
      <c r="A1065" s="185"/>
      <c r="B1065" s="185"/>
      <c r="C1065" s="185"/>
      <c r="D1065" s="185"/>
      <c r="E1065" s="185"/>
    </row>
    <row r="1066" spans="1:5" ht="15" customHeight="1" x14ac:dyDescent="0.2">
      <c r="A1066" s="29"/>
      <c r="B1066" s="29"/>
      <c r="C1066" s="29"/>
      <c r="D1066" s="29"/>
      <c r="E1066" s="29"/>
    </row>
    <row r="1067" spans="1:5" ht="15" customHeight="1" x14ac:dyDescent="0.25">
      <c r="A1067" s="30" t="s">
        <v>1</v>
      </c>
      <c r="B1067" s="31"/>
      <c r="C1067" s="31"/>
      <c r="D1067" s="31"/>
      <c r="E1067" s="31"/>
    </row>
    <row r="1068" spans="1:5" ht="15" customHeight="1" x14ac:dyDescent="0.2">
      <c r="A1068" s="32" t="s">
        <v>34</v>
      </c>
      <c r="B1068" s="31"/>
      <c r="C1068" s="31"/>
      <c r="D1068" s="31"/>
      <c r="E1068" s="33" t="s">
        <v>35</v>
      </c>
    </row>
    <row r="1069" spans="1:5" ht="15" customHeight="1" x14ac:dyDescent="0.25">
      <c r="A1069" s="34"/>
      <c r="B1069" s="30"/>
      <c r="C1069" s="31"/>
      <c r="D1069" s="31"/>
      <c r="E1069" s="35"/>
    </row>
    <row r="1070" spans="1:5" ht="15" customHeight="1" x14ac:dyDescent="0.2">
      <c r="B1070" s="36" t="s">
        <v>36</v>
      </c>
      <c r="C1070" s="36" t="s">
        <v>38</v>
      </c>
      <c r="D1070" s="38" t="s">
        <v>39</v>
      </c>
      <c r="E1070" s="36" t="s">
        <v>40</v>
      </c>
    </row>
    <row r="1071" spans="1:5" ht="15" customHeight="1" x14ac:dyDescent="0.2">
      <c r="B1071" s="40">
        <v>33038</v>
      </c>
      <c r="C1071" s="42"/>
      <c r="D1071" s="43" t="s">
        <v>41</v>
      </c>
      <c r="E1071" s="44">
        <v>1640161</v>
      </c>
    </row>
    <row r="1072" spans="1:5" ht="15" customHeight="1" x14ac:dyDescent="0.2">
      <c r="B1072" s="45"/>
      <c r="C1072" s="47" t="s">
        <v>42</v>
      </c>
      <c r="D1072" s="48"/>
      <c r="E1072" s="49">
        <f>SUM(E1071:E1071)</f>
        <v>1640161</v>
      </c>
    </row>
    <row r="1073" spans="1:5" ht="15" customHeight="1" x14ac:dyDescent="0.25">
      <c r="A1073" s="50"/>
      <c r="B1073" s="51"/>
      <c r="C1073" s="51"/>
      <c r="D1073" s="51"/>
      <c r="E1073" s="51"/>
    </row>
    <row r="1074" spans="1:5" ht="15" customHeight="1" x14ac:dyDescent="0.25">
      <c r="A1074" s="30" t="s">
        <v>17</v>
      </c>
      <c r="B1074" s="31"/>
      <c r="C1074" s="31"/>
      <c r="D1074" s="31"/>
      <c r="E1074" s="34"/>
    </row>
    <row r="1075" spans="1:5" ht="15" customHeight="1" x14ac:dyDescent="0.2">
      <c r="A1075" s="32" t="s">
        <v>34</v>
      </c>
      <c r="B1075" s="31"/>
      <c r="C1075" s="31"/>
      <c r="D1075" s="31"/>
      <c r="E1075" s="33" t="s">
        <v>35</v>
      </c>
    </row>
    <row r="1076" spans="1:5" ht="15" customHeight="1" x14ac:dyDescent="0.25">
      <c r="A1076" s="34"/>
      <c r="B1076" s="30"/>
      <c r="C1076" s="31"/>
      <c r="D1076" s="31"/>
      <c r="E1076" s="35"/>
    </row>
    <row r="1077" spans="1:5" ht="15" customHeight="1" x14ac:dyDescent="0.2">
      <c r="B1077" s="36" t="s">
        <v>36</v>
      </c>
      <c r="C1077" s="36" t="s">
        <v>38</v>
      </c>
      <c r="D1077" s="38" t="s">
        <v>39</v>
      </c>
      <c r="E1077" s="36" t="s">
        <v>40</v>
      </c>
    </row>
    <row r="1078" spans="1:5" ht="15" customHeight="1" x14ac:dyDescent="0.2">
      <c r="B1078" s="40">
        <v>33038</v>
      </c>
      <c r="C1078" s="42"/>
      <c r="D1078" s="96" t="s">
        <v>61</v>
      </c>
      <c r="E1078" s="44">
        <v>1576930</v>
      </c>
    </row>
    <row r="1079" spans="1:5" ht="15" customHeight="1" x14ac:dyDescent="0.2">
      <c r="B1079" s="45"/>
      <c r="C1079" s="47" t="s">
        <v>42</v>
      </c>
      <c r="D1079" s="48"/>
      <c r="E1079" s="49">
        <f>SUM(E1078:E1078)</f>
        <v>1576930</v>
      </c>
    </row>
    <row r="1080" spans="1:5" ht="15" customHeight="1" x14ac:dyDescent="0.2"/>
    <row r="1081" spans="1:5" ht="15" customHeight="1" x14ac:dyDescent="0.2">
      <c r="C1081" s="37" t="s">
        <v>38</v>
      </c>
      <c r="D1081" s="65" t="s">
        <v>52</v>
      </c>
      <c r="E1081" s="39" t="s">
        <v>40</v>
      </c>
    </row>
    <row r="1082" spans="1:5" ht="15" customHeight="1" x14ac:dyDescent="0.2">
      <c r="C1082" s="102">
        <v>3121</v>
      </c>
      <c r="D1082" s="110" t="s">
        <v>75</v>
      </c>
      <c r="E1082" s="133">
        <v>57483</v>
      </c>
    </row>
    <row r="1083" spans="1:5" ht="15" customHeight="1" x14ac:dyDescent="0.2">
      <c r="C1083" s="102">
        <v>3122</v>
      </c>
      <c r="D1083" s="110" t="s">
        <v>75</v>
      </c>
      <c r="E1083" s="133">
        <v>5748</v>
      </c>
    </row>
    <row r="1084" spans="1:5" ht="15" customHeight="1" x14ac:dyDescent="0.2">
      <c r="C1084" s="71" t="s">
        <v>42</v>
      </c>
      <c r="D1084" s="72"/>
      <c r="E1084" s="73">
        <f>SUM(E1082:E1083)</f>
        <v>63231</v>
      </c>
    </row>
    <row r="1085" spans="1:5" ht="15" customHeight="1" x14ac:dyDescent="0.2"/>
    <row r="1086" spans="1:5" ht="15" customHeight="1" x14ac:dyDescent="0.2"/>
    <row r="1087" spans="1:5" ht="15" customHeight="1" x14ac:dyDescent="0.2"/>
    <row r="1088" spans="1:5"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sheetData>
  <mergeCells count="82">
    <mergeCell ref="A1035:E1040"/>
    <mergeCell ref="A1060:E1060"/>
    <mergeCell ref="A1061:E1061"/>
    <mergeCell ref="A1062:E1065"/>
    <mergeCell ref="A990:E991"/>
    <mergeCell ref="A992:E997"/>
    <mergeCell ref="A1009:E1010"/>
    <mergeCell ref="A1011:E1015"/>
    <mergeCell ref="A1033:E1033"/>
    <mergeCell ref="A1034:E1034"/>
    <mergeCell ref="A959:E964"/>
    <mergeCell ref="A811:E812"/>
    <mergeCell ref="A813:E818"/>
    <mergeCell ref="A835:E836"/>
    <mergeCell ref="A837:E842"/>
    <mergeCell ref="A862:E863"/>
    <mergeCell ref="A864:E869"/>
    <mergeCell ref="A887:E888"/>
    <mergeCell ref="A889:E893"/>
    <mergeCell ref="A916:E917"/>
    <mergeCell ref="A918:E923"/>
    <mergeCell ref="A957:E958"/>
    <mergeCell ref="A784:E789"/>
    <mergeCell ref="A610:E616"/>
    <mergeCell ref="A635:E635"/>
    <mergeCell ref="A636:E636"/>
    <mergeCell ref="A637:E645"/>
    <mergeCell ref="A697:E698"/>
    <mergeCell ref="A699:E704"/>
    <mergeCell ref="A718:E719"/>
    <mergeCell ref="A720:E725"/>
    <mergeCell ref="A750:E751"/>
    <mergeCell ref="A752:E756"/>
    <mergeCell ref="A782:E783"/>
    <mergeCell ref="A609:E609"/>
    <mergeCell ref="A495:E496"/>
    <mergeCell ref="A497:E504"/>
    <mergeCell ref="A522:E523"/>
    <mergeCell ref="A524:E529"/>
    <mergeCell ref="A545:E546"/>
    <mergeCell ref="A547:E553"/>
    <mergeCell ref="A565:E566"/>
    <mergeCell ref="A567:E571"/>
    <mergeCell ref="A583:E584"/>
    <mergeCell ref="A585:E590"/>
    <mergeCell ref="A608:E608"/>
    <mergeCell ref="A473:E479"/>
    <mergeCell ref="A331:E332"/>
    <mergeCell ref="A333:E339"/>
    <mergeCell ref="A357:E358"/>
    <mergeCell ref="A359:E363"/>
    <mergeCell ref="A400:E401"/>
    <mergeCell ref="A402:E407"/>
    <mergeCell ref="A419:E420"/>
    <mergeCell ref="A421:E427"/>
    <mergeCell ref="A443:E444"/>
    <mergeCell ref="A445:E450"/>
    <mergeCell ref="A471:E472"/>
    <mergeCell ref="A306:E312"/>
    <mergeCell ref="A106:E106"/>
    <mergeCell ref="A107:E113"/>
    <mergeCell ref="A147:E147"/>
    <mergeCell ref="A148:E156"/>
    <mergeCell ref="A174:E176"/>
    <mergeCell ref="A177:E182"/>
    <mergeCell ref="A229:E231"/>
    <mergeCell ref="A232:E241"/>
    <mergeCell ref="A278:E279"/>
    <mergeCell ref="A280:E286"/>
    <mergeCell ref="A304:E305"/>
    <mergeCell ref="A81:E87"/>
    <mergeCell ref="A2:E2"/>
    <mergeCell ref="A3:E3"/>
    <mergeCell ref="A4:E8"/>
    <mergeCell ref="A26:E26"/>
    <mergeCell ref="A27:E27"/>
    <mergeCell ref="A28:E33"/>
    <mergeCell ref="A55:E55"/>
    <mergeCell ref="A56:E56"/>
    <mergeCell ref="A57:E61"/>
    <mergeCell ref="A79:E79"/>
    <mergeCell ref="A80:E80"/>
  </mergeCells>
  <pageMargins left="0.98425196850393704" right="0.98425196850393704" top="0.98425196850393704" bottom="0.98425196850393704" header="0.51181102362204722" footer="0.51181102362204722"/>
  <pageSetup paperSize="9" scale="92" firstPageNumber="3" orientation="portrait" r:id="rId1"/>
  <headerFooter alignWithMargins="0">
    <oddHeader>&amp;C&amp;"Arial,Kurzíva"Příloha č. 3: Rozpočtové změny č. 97/13 - 133/13 schválené Radou Olomouckého kraje 21.3.2013</oddHeader>
    <oddFooter xml:space="preserve">&amp;L&amp;"Arial,Kurzíva"Zastupitelstvo OK 26.4.2013
5.1. - Rozpočet Olomouckého kraje 2013 - rozpočtové změny 
Příloha č. 3: Rozpočtové změny č. 97/13 - 133/13 schválené Radou Olomouckého kraje 21.3.2013&amp;R&amp;"Arial,Kurzíva"Strana &amp;P (celkem 46)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90"/>
  <sheetViews>
    <sheetView showGridLines="0" zoomScale="92" zoomScaleNormal="92" zoomScaleSheet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 min="7" max="7" width="12.28515625" bestFit="1" customWidth="1"/>
  </cols>
  <sheetData>
    <row r="1" spans="1:5" ht="15" customHeight="1" x14ac:dyDescent="0.25">
      <c r="A1" s="28" t="s">
        <v>257</v>
      </c>
    </row>
    <row r="2" spans="1:5" ht="15" customHeight="1" x14ac:dyDescent="0.2">
      <c r="A2" s="184" t="s">
        <v>31</v>
      </c>
      <c r="B2" s="184"/>
      <c r="C2" s="184"/>
      <c r="D2" s="184"/>
      <c r="E2" s="184"/>
    </row>
    <row r="3" spans="1:5" ht="15" customHeight="1" x14ac:dyDescent="0.2">
      <c r="A3" s="184" t="s">
        <v>258</v>
      </c>
      <c r="B3" s="184"/>
      <c r="C3" s="184"/>
      <c r="D3" s="184"/>
      <c r="E3" s="184"/>
    </row>
    <row r="4" spans="1:5" ht="15" customHeight="1" x14ac:dyDescent="0.2">
      <c r="A4" s="185" t="s">
        <v>259</v>
      </c>
      <c r="B4" s="185"/>
      <c r="C4" s="185"/>
      <c r="D4" s="185"/>
      <c r="E4" s="185"/>
    </row>
    <row r="5" spans="1:5" ht="15" customHeight="1" x14ac:dyDescent="0.2">
      <c r="A5" s="185"/>
      <c r="B5" s="185"/>
      <c r="C5" s="185"/>
      <c r="D5" s="185"/>
      <c r="E5" s="185"/>
    </row>
    <row r="6" spans="1:5" ht="15" customHeight="1" x14ac:dyDescent="0.2">
      <c r="A6" s="185"/>
      <c r="B6" s="185"/>
      <c r="C6" s="185"/>
      <c r="D6" s="185"/>
      <c r="E6" s="185"/>
    </row>
    <row r="7" spans="1:5" ht="15" customHeight="1" x14ac:dyDescent="0.2">
      <c r="A7" s="185"/>
      <c r="B7" s="185"/>
      <c r="C7" s="185"/>
      <c r="D7" s="185"/>
      <c r="E7" s="185"/>
    </row>
    <row r="8" spans="1:5" ht="15" customHeight="1" x14ac:dyDescent="0.2">
      <c r="A8" s="185"/>
      <c r="B8" s="185"/>
      <c r="C8" s="185"/>
      <c r="D8" s="185"/>
      <c r="E8" s="185"/>
    </row>
    <row r="9" spans="1:5" ht="15" customHeight="1" x14ac:dyDescent="0.2">
      <c r="A9" s="29"/>
      <c r="B9" s="29"/>
      <c r="C9" s="29"/>
      <c r="D9" s="29"/>
      <c r="E9" s="29"/>
    </row>
    <row r="10" spans="1:5" ht="15" customHeight="1" x14ac:dyDescent="0.25">
      <c r="A10" s="30" t="s">
        <v>1</v>
      </c>
      <c r="B10" s="31"/>
      <c r="C10" s="31"/>
      <c r="D10" s="31"/>
      <c r="E10" s="31"/>
    </row>
    <row r="11" spans="1:5" ht="15" customHeight="1" x14ac:dyDescent="0.2">
      <c r="A11" s="32" t="s">
        <v>34</v>
      </c>
      <c r="B11" s="31"/>
      <c r="C11" s="31"/>
      <c r="D11" s="31"/>
      <c r="E11" s="33" t="s">
        <v>35</v>
      </c>
    </row>
    <row r="12" spans="1:5" ht="15" customHeight="1" x14ac:dyDescent="0.25">
      <c r="A12" s="34"/>
      <c r="B12" s="30"/>
      <c r="C12" s="31"/>
      <c r="D12" s="31"/>
      <c r="E12" s="35"/>
    </row>
    <row r="13" spans="1:5" ht="15" customHeight="1" x14ac:dyDescent="0.2">
      <c r="B13" s="36" t="s">
        <v>36</v>
      </c>
      <c r="C13" s="36" t="s">
        <v>38</v>
      </c>
      <c r="D13" s="38" t="s">
        <v>39</v>
      </c>
      <c r="E13" s="36" t="s">
        <v>40</v>
      </c>
    </row>
    <row r="14" spans="1:5" ht="15" customHeight="1" x14ac:dyDescent="0.2">
      <c r="B14" s="40">
        <v>7131</v>
      </c>
      <c r="C14" s="42"/>
      <c r="D14" s="43" t="s">
        <v>41</v>
      </c>
      <c r="E14" s="44">
        <v>2400000</v>
      </c>
    </row>
    <row r="15" spans="1:5" ht="15" customHeight="1" x14ac:dyDescent="0.2">
      <c r="B15" s="45"/>
      <c r="C15" s="47" t="s">
        <v>42</v>
      </c>
      <c r="D15" s="48"/>
      <c r="E15" s="49">
        <f>SUM(E14:E14)</f>
        <v>2400000</v>
      </c>
    </row>
    <row r="16" spans="1:5" ht="15" customHeight="1" x14ac:dyDescent="0.25">
      <c r="A16" s="50"/>
      <c r="B16" s="51"/>
      <c r="C16" s="51"/>
      <c r="D16" s="51"/>
      <c r="E16" s="51"/>
    </row>
    <row r="17" spans="1:5" ht="15" customHeight="1" x14ac:dyDescent="0.25">
      <c r="A17" s="30" t="s">
        <v>17</v>
      </c>
      <c r="B17" s="31"/>
      <c r="C17" s="31"/>
      <c r="D17" s="31"/>
      <c r="E17" s="34"/>
    </row>
    <row r="18" spans="1:5" ht="15" customHeight="1" x14ac:dyDescent="0.2">
      <c r="A18" s="32" t="s">
        <v>34</v>
      </c>
      <c r="B18" s="31"/>
      <c r="C18" s="31"/>
      <c r="D18" s="31"/>
      <c r="E18" s="33" t="s">
        <v>35</v>
      </c>
    </row>
    <row r="19" spans="1:5" ht="15" customHeight="1" x14ac:dyDescent="0.2">
      <c r="A19" s="34"/>
      <c r="B19" s="107"/>
      <c r="C19" s="31"/>
      <c r="D19" s="51"/>
      <c r="E19" s="93"/>
    </row>
    <row r="20" spans="1:5" ht="15" customHeight="1" x14ac:dyDescent="0.2">
      <c r="B20" s="36" t="s">
        <v>36</v>
      </c>
      <c r="C20" s="36" t="s">
        <v>38</v>
      </c>
      <c r="D20" s="94" t="s">
        <v>39</v>
      </c>
      <c r="E20" s="36" t="s">
        <v>40</v>
      </c>
    </row>
    <row r="21" spans="1:5" ht="15" customHeight="1" x14ac:dyDescent="0.2">
      <c r="B21" s="40">
        <v>7131</v>
      </c>
      <c r="C21" s="42"/>
      <c r="D21" s="176" t="s">
        <v>61</v>
      </c>
      <c r="E21" s="111">
        <v>1600000</v>
      </c>
    </row>
    <row r="22" spans="1:5" ht="15" customHeight="1" x14ac:dyDescent="0.2">
      <c r="B22" s="40">
        <v>20</v>
      </c>
      <c r="C22" s="42"/>
      <c r="D22" s="176" t="s">
        <v>61</v>
      </c>
      <c r="E22" s="111">
        <v>800000</v>
      </c>
    </row>
    <row r="23" spans="1:5" ht="15" customHeight="1" x14ac:dyDescent="0.2">
      <c r="B23" s="45"/>
      <c r="C23" s="47" t="s">
        <v>42</v>
      </c>
      <c r="D23" s="98"/>
      <c r="E23" s="99">
        <f>SUM(E21:E22)</f>
        <v>2400000</v>
      </c>
    </row>
    <row r="24" spans="1:5" ht="15" customHeight="1" x14ac:dyDescent="0.2"/>
    <row r="25" spans="1:5" ht="15" customHeight="1" x14ac:dyDescent="0.2"/>
    <row r="26" spans="1:5" ht="15" customHeight="1" x14ac:dyDescent="0.25">
      <c r="A26" s="28" t="s">
        <v>260</v>
      </c>
    </row>
    <row r="27" spans="1:5" ht="15" customHeight="1" x14ac:dyDescent="0.2">
      <c r="A27" s="184" t="s">
        <v>152</v>
      </c>
      <c r="B27" s="184"/>
      <c r="C27" s="184"/>
      <c r="D27" s="184"/>
      <c r="E27" s="184"/>
    </row>
    <row r="28" spans="1:5" ht="15" customHeight="1" x14ac:dyDescent="0.2">
      <c r="A28" s="186" t="s">
        <v>261</v>
      </c>
      <c r="B28" s="186"/>
      <c r="C28" s="186"/>
      <c r="D28" s="186"/>
      <c r="E28" s="186"/>
    </row>
    <row r="29" spans="1:5" ht="15" customHeight="1" x14ac:dyDescent="0.2">
      <c r="A29" s="186"/>
      <c r="B29" s="186"/>
      <c r="C29" s="186"/>
      <c r="D29" s="186"/>
      <c r="E29" s="186"/>
    </row>
    <row r="30" spans="1:5" ht="15" customHeight="1" x14ac:dyDescent="0.2">
      <c r="A30" s="186"/>
      <c r="B30" s="186"/>
      <c r="C30" s="186"/>
      <c r="D30" s="186"/>
      <c r="E30" s="186"/>
    </row>
    <row r="31" spans="1:5" ht="15" customHeight="1" x14ac:dyDescent="0.2">
      <c r="A31" s="186"/>
      <c r="B31" s="186"/>
      <c r="C31" s="186"/>
      <c r="D31" s="186"/>
      <c r="E31" s="186"/>
    </row>
    <row r="32" spans="1:5" ht="15" customHeight="1" x14ac:dyDescent="0.2">
      <c r="A32" s="186"/>
      <c r="B32" s="186"/>
      <c r="C32" s="186"/>
      <c r="D32" s="186"/>
      <c r="E32" s="186"/>
    </row>
    <row r="33" spans="1:5" ht="15" customHeight="1" x14ac:dyDescent="0.2">
      <c r="A33" s="186"/>
      <c r="B33" s="186"/>
      <c r="C33" s="186"/>
      <c r="D33" s="186"/>
      <c r="E33" s="186"/>
    </row>
    <row r="34" spans="1:5" ht="15" customHeight="1" x14ac:dyDescent="0.2">
      <c r="A34" s="60"/>
      <c r="B34" s="60"/>
      <c r="C34" s="60"/>
      <c r="D34" s="60"/>
      <c r="E34" s="60"/>
    </row>
    <row r="35" spans="1:5" ht="15" customHeight="1" x14ac:dyDescent="0.25">
      <c r="A35" s="52" t="s">
        <v>1</v>
      </c>
      <c r="B35" s="53"/>
      <c r="C35" s="53"/>
      <c r="D35" s="53"/>
      <c r="E35" s="53"/>
    </row>
    <row r="36" spans="1:5" ht="15" customHeight="1" x14ac:dyDescent="0.2">
      <c r="A36" s="55" t="s">
        <v>47</v>
      </c>
      <c r="E36" t="s">
        <v>48</v>
      </c>
    </row>
    <row r="37" spans="1:5" ht="15" customHeight="1" x14ac:dyDescent="0.25">
      <c r="B37" s="52"/>
      <c r="C37" s="53"/>
      <c r="D37" s="53"/>
      <c r="E37" s="64"/>
    </row>
    <row r="38" spans="1:5" ht="15" customHeight="1" x14ac:dyDescent="0.2">
      <c r="A38" s="79"/>
      <c r="B38" s="108"/>
      <c r="C38" s="37" t="s">
        <v>38</v>
      </c>
      <c r="D38" s="65" t="s">
        <v>39</v>
      </c>
      <c r="E38" s="37" t="s">
        <v>40</v>
      </c>
    </row>
    <row r="39" spans="1:5" ht="15" customHeight="1" x14ac:dyDescent="0.2">
      <c r="A39" s="141"/>
      <c r="B39" s="116"/>
      <c r="C39" s="102"/>
      <c r="D39" s="159" t="s">
        <v>262</v>
      </c>
      <c r="E39" s="69">
        <v>704002.6</v>
      </c>
    </row>
    <row r="40" spans="1:5" ht="15" customHeight="1" x14ac:dyDescent="0.2">
      <c r="A40" s="141"/>
      <c r="B40" s="31"/>
      <c r="C40" s="71" t="s">
        <v>42</v>
      </c>
      <c r="D40" s="72"/>
      <c r="E40" s="73">
        <f>SUM(E39:E39)</f>
        <v>704002.6</v>
      </c>
    </row>
    <row r="41" spans="1:5" ht="15" customHeight="1" x14ac:dyDescent="0.2">
      <c r="A41" s="54"/>
      <c r="B41" s="54"/>
      <c r="C41" s="54"/>
      <c r="D41" s="54"/>
      <c r="E41" s="54"/>
    </row>
    <row r="42" spans="1:5" ht="15" customHeight="1" x14ac:dyDescent="0.25">
      <c r="A42" s="30" t="s">
        <v>17</v>
      </c>
      <c r="B42" s="86"/>
      <c r="C42" s="31"/>
      <c r="D42" s="31"/>
      <c r="E42" s="54"/>
    </row>
    <row r="43" spans="1:5" ht="15" customHeight="1" x14ac:dyDescent="0.2">
      <c r="A43" s="32" t="s">
        <v>47</v>
      </c>
      <c r="B43" s="86"/>
      <c r="C43" s="31"/>
      <c r="D43" s="31"/>
      <c r="E43" t="s">
        <v>48</v>
      </c>
    </row>
    <row r="44" spans="1:5" ht="15" customHeight="1" x14ac:dyDescent="0.25">
      <c r="A44" s="34"/>
      <c r="B44" s="115"/>
      <c r="C44" s="31"/>
      <c r="D44" s="31"/>
      <c r="E44" s="64"/>
    </row>
    <row r="45" spans="1:5" ht="15" customHeight="1" x14ac:dyDescent="0.2">
      <c r="B45" s="108"/>
      <c r="C45" s="36" t="s">
        <v>38</v>
      </c>
      <c r="D45" s="160" t="s">
        <v>52</v>
      </c>
      <c r="E45" s="37" t="s">
        <v>40</v>
      </c>
    </row>
    <row r="46" spans="1:5" ht="15" customHeight="1" x14ac:dyDescent="0.2">
      <c r="B46" s="101"/>
      <c r="C46" s="117">
        <v>6409</v>
      </c>
      <c r="D46" s="161" t="s">
        <v>83</v>
      </c>
      <c r="E46" s="69">
        <v>704002.6</v>
      </c>
    </row>
    <row r="47" spans="1:5" ht="15" customHeight="1" x14ac:dyDescent="0.2">
      <c r="B47" s="104"/>
      <c r="C47" s="47" t="s">
        <v>42</v>
      </c>
      <c r="D47" s="162"/>
      <c r="E47" s="85">
        <f>SUM(E46:E46)</f>
        <v>704002.6</v>
      </c>
    </row>
    <row r="48" spans="1:5" ht="15" customHeight="1" x14ac:dyDescent="0.2"/>
    <row r="49" spans="1:5" ht="15" customHeight="1" x14ac:dyDescent="0.2"/>
    <row r="50" spans="1:5" ht="15" customHeight="1" x14ac:dyDescent="0.2"/>
    <row r="51" spans="1:5" ht="15" customHeight="1" x14ac:dyDescent="0.2"/>
    <row r="52" spans="1:5" ht="15" customHeight="1" x14ac:dyDescent="0.2"/>
    <row r="53" spans="1:5" ht="15" customHeight="1" x14ac:dyDescent="0.2"/>
    <row r="54" spans="1:5" ht="15" customHeight="1" x14ac:dyDescent="0.25">
      <c r="A54" s="28" t="s">
        <v>263</v>
      </c>
    </row>
    <row r="55" spans="1:5" ht="15" customHeight="1" x14ac:dyDescent="0.2">
      <c r="A55" s="187" t="s">
        <v>152</v>
      </c>
      <c r="B55" s="187"/>
      <c r="C55" s="187"/>
      <c r="D55" s="187"/>
      <c r="E55" s="187"/>
    </row>
    <row r="56" spans="1:5" ht="15" customHeight="1" x14ac:dyDescent="0.2">
      <c r="A56" s="186" t="s">
        <v>264</v>
      </c>
      <c r="B56" s="186"/>
      <c r="C56" s="186"/>
      <c r="D56" s="186"/>
      <c r="E56" s="186"/>
    </row>
    <row r="57" spans="1:5" ht="15" customHeight="1" x14ac:dyDescent="0.2">
      <c r="A57" s="186"/>
      <c r="B57" s="186"/>
      <c r="C57" s="186"/>
      <c r="D57" s="186"/>
      <c r="E57" s="186"/>
    </row>
    <row r="58" spans="1:5" ht="15" customHeight="1" x14ac:dyDescent="0.2">
      <c r="A58" s="186"/>
      <c r="B58" s="186"/>
      <c r="C58" s="186"/>
      <c r="D58" s="186"/>
      <c r="E58" s="186"/>
    </row>
    <row r="59" spans="1:5" ht="15" customHeight="1" x14ac:dyDescent="0.2">
      <c r="A59" s="186"/>
      <c r="B59" s="186"/>
      <c r="C59" s="186"/>
      <c r="D59" s="186"/>
      <c r="E59" s="186"/>
    </row>
    <row r="60" spans="1:5" ht="15" customHeight="1" x14ac:dyDescent="0.2">
      <c r="A60" s="186"/>
      <c r="B60" s="186"/>
      <c r="C60" s="186"/>
      <c r="D60" s="186"/>
      <c r="E60" s="186"/>
    </row>
    <row r="61" spans="1:5" ht="15" customHeight="1" x14ac:dyDescent="0.2">
      <c r="A61" s="186"/>
      <c r="B61" s="186"/>
      <c r="C61" s="186"/>
      <c r="D61" s="186"/>
      <c r="E61" s="186"/>
    </row>
    <row r="62" spans="1:5" ht="15" customHeight="1" x14ac:dyDescent="0.2">
      <c r="A62" s="186"/>
      <c r="B62" s="186"/>
      <c r="C62" s="186"/>
      <c r="D62" s="186"/>
      <c r="E62" s="186"/>
    </row>
    <row r="63" spans="1:5" ht="15" customHeight="1" x14ac:dyDescent="0.2"/>
    <row r="64" spans="1:5" ht="15" customHeight="1" x14ac:dyDescent="0.25">
      <c r="A64" s="30" t="s">
        <v>1</v>
      </c>
      <c r="B64" s="53"/>
      <c r="C64" s="53"/>
      <c r="D64" s="53"/>
      <c r="E64" s="53"/>
    </row>
    <row r="65" spans="1:5" ht="15" customHeight="1" x14ac:dyDescent="0.2">
      <c r="A65" s="55" t="s">
        <v>34</v>
      </c>
      <c r="B65" s="53"/>
      <c r="C65" s="53"/>
      <c r="D65" s="53"/>
      <c r="E65" s="56" t="s">
        <v>35</v>
      </c>
    </row>
    <row r="66" spans="1:5" ht="15" customHeight="1" x14ac:dyDescent="0.25">
      <c r="A66" s="52"/>
      <c r="B66" s="54"/>
      <c r="C66" s="53"/>
      <c r="D66" s="53"/>
      <c r="E66" s="64"/>
    </row>
    <row r="67" spans="1:5" ht="15" customHeight="1" x14ac:dyDescent="0.2">
      <c r="A67" s="108"/>
      <c r="B67" s="79"/>
      <c r="C67" s="37" t="s">
        <v>38</v>
      </c>
      <c r="D67" s="65" t="s">
        <v>39</v>
      </c>
      <c r="E67" s="39" t="s">
        <v>40</v>
      </c>
    </row>
    <row r="68" spans="1:5" ht="15" customHeight="1" x14ac:dyDescent="0.2">
      <c r="A68" s="101"/>
      <c r="B68" s="123"/>
      <c r="C68" s="102">
        <v>6402</v>
      </c>
      <c r="D68" s="110" t="s">
        <v>217</v>
      </c>
      <c r="E68" s="133">
        <f>1605343.08+384420</f>
        <v>1989763.08</v>
      </c>
    </row>
    <row r="69" spans="1:5" ht="15" customHeight="1" x14ac:dyDescent="0.2">
      <c r="A69" s="101"/>
      <c r="B69" s="123"/>
      <c r="C69" s="117"/>
      <c r="D69" s="140" t="s">
        <v>262</v>
      </c>
      <c r="E69" s="147">
        <v>110868</v>
      </c>
    </row>
    <row r="70" spans="1:5" ht="15" customHeight="1" x14ac:dyDescent="0.2">
      <c r="A70" s="101"/>
      <c r="B70" s="143"/>
      <c r="C70" s="71" t="s">
        <v>42</v>
      </c>
      <c r="D70" s="72"/>
      <c r="E70" s="73">
        <f>SUM(E68:E69)</f>
        <v>2100631.08</v>
      </c>
    </row>
    <row r="71" spans="1:5" ht="15" customHeight="1" x14ac:dyDescent="0.25">
      <c r="A71" s="28"/>
    </row>
    <row r="72" spans="1:5" ht="15" customHeight="1" x14ac:dyDescent="0.25">
      <c r="A72" s="30" t="s">
        <v>17</v>
      </c>
      <c r="B72" s="31"/>
      <c r="C72" s="31"/>
      <c r="D72" s="54"/>
      <c r="E72" s="54"/>
    </row>
    <row r="73" spans="1:5" ht="15" customHeight="1" x14ac:dyDescent="0.2">
      <c r="A73" s="55" t="s">
        <v>34</v>
      </c>
      <c r="B73" s="53"/>
      <c r="C73" s="53"/>
      <c r="D73" s="53"/>
      <c r="E73" s="56" t="s">
        <v>35</v>
      </c>
    </row>
    <row r="74" spans="1:5" ht="15" customHeight="1" x14ac:dyDescent="0.2">
      <c r="A74" s="34"/>
      <c r="B74" s="107"/>
      <c r="C74" s="31"/>
      <c r="D74" s="34"/>
      <c r="E74" s="93"/>
    </row>
    <row r="75" spans="1:5" ht="15" customHeight="1" x14ac:dyDescent="0.2">
      <c r="A75" s="108"/>
      <c r="B75" s="108"/>
      <c r="C75" s="36" t="s">
        <v>38</v>
      </c>
      <c r="D75" s="94" t="s">
        <v>52</v>
      </c>
      <c r="E75" s="36" t="s">
        <v>40</v>
      </c>
    </row>
    <row r="76" spans="1:5" ht="15" customHeight="1" x14ac:dyDescent="0.2">
      <c r="A76" s="101"/>
      <c r="B76" s="116"/>
      <c r="C76" s="117">
        <v>6402</v>
      </c>
      <c r="D76" s="140" t="s">
        <v>67</v>
      </c>
      <c r="E76" s="44">
        <v>2100631.08</v>
      </c>
    </row>
    <row r="77" spans="1:5" ht="15" customHeight="1" x14ac:dyDescent="0.2">
      <c r="A77" s="101"/>
      <c r="B77" s="116"/>
      <c r="C77" s="47" t="s">
        <v>42</v>
      </c>
      <c r="D77" s="98"/>
      <c r="E77" s="99">
        <f>SUM(E76:E76)</f>
        <v>2100631.08</v>
      </c>
    </row>
    <row r="78" spans="1:5" ht="15" customHeight="1" x14ac:dyDescent="0.2"/>
    <row r="79" spans="1:5" ht="15" customHeight="1" x14ac:dyDescent="0.2"/>
    <row r="80" spans="1:5" ht="15" customHeight="1" x14ac:dyDescent="0.25">
      <c r="A80" s="28" t="s">
        <v>265</v>
      </c>
    </row>
    <row r="81" spans="1:5" ht="15" customHeight="1" x14ac:dyDescent="0.2">
      <c r="A81" s="184" t="s">
        <v>31</v>
      </c>
      <c r="B81" s="184"/>
      <c r="C81" s="184"/>
      <c r="D81" s="184"/>
      <c r="E81" s="184"/>
    </row>
    <row r="82" spans="1:5" ht="15" customHeight="1" x14ac:dyDescent="0.2">
      <c r="A82" s="186" t="s">
        <v>266</v>
      </c>
      <c r="B82" s="186"/>
      <c r="C82" s="186"/>
      <c r="D82" s="186"/>
      <c r="E82" s="186"/>
    </row>
    <row r="83" spans="1:5" ht="15" customHeight="1" x14ac:dyDescent="0.2">
      <c r="A83" s="186"/>
      <c r="B83" s="186"/>
      <c r="C83" s="186"/>
      <c r="D83" s="186"/>
      <c r="E83" s="186"/>
    </row>
    <row r="84" spans="1:5" ht="15" customHeight="1" x14ac:dyDescent="0.2">
      <c r="A84" s="186"/>
      <c r="B84" s="186"/>
      <c r="C84" s="186"/>
      <c r="D84" s="186"/>
      <c r="E84" s="186"/>
    </row>
    <row r="85" spans="1:5" ht="15" customHeight="1" x14ac:dyDescent="0.2">
      <c r="A85" s="186"/>
      <c r="B85" s="186"/>
      <c r="C85" s="186"/>
      <c r="D85" s="186"/>
      <c r="E85" s="186"/>
    </row>
    <row r="86" spans="1:5" ht="15" customHeight="1" x14ac:dyDescent="0.2">
      <c r="A86" s="186"/>
      <c r="B86" s="186"/>
      <c r="C86" s="186"/>
      <c r="D86" s="186"/>
      <c r="E86" s="186"/>
    </row>
    <row r="87" spans="1:5" ht="15" customHeight="1" x14ac:dyDescent="0.2">
      <c r="A87" s="60"/>
      <c r="B87" s="60"/>
      <c r="C87" s="60"/>
      <c r="D87" s="60"/>
      <c r="E87" s="60"/>
    </row>
    <row r="88" spans="1:5" ht="15" customHeight="1" x14ac:dyDescent="0.25">
      <c r="A88" s="52" t="s">
        <v>1</v>
      </c>
      <c r="B88" s="53"/>
      <c r="C88" s="53"/>
      <c r="D88" s="53"/>
      <c r="E88" s="53"/>
    </row>
    <row r="89" spans="1:5" ht="15" customHeight="1" x14ac:dyDescent="0.2">
      <c r="A89" s="55" t="s">
        <v>47</v>
      </c>
      <c r="E89" t="s">
        <v>48</v>
      </c>
    </row>
    <row r="90" spans="1:5" ht="15" customHeight="1" x14ac:dyDescent="0.25">
      <c r="B90" s="52"/>
      <c r="C90" s="53"/>
      <c r="D90" s="53"/>
      <c r="E90" s="64"/>
    </row>
    <row r="91" spans="1:5" ht="15" customHeight="1" x14ac:dyDescent="0.2">
      <c r="A91" s="79"/>
      <c r="B91" s="79"/>
      <c r="C91" s="37" t="s">
        <v>38</v>
      </c>
      <c r="D91" s="65" t="s">
        <v>39</v>
      </c>
      <c r="E91" s="36" t="s">
        <v>40</v>
      </c>
    </row>
    <row r="92" spans="1:5" ht="15" customHeight="1" x14ac:dyDescent="0.2">
      <c r="A92" s="101"/>
      <c r="B92" s="116"/>
      <c r="C92" s="117"/>
      <c r="D92" s="177" t="s">
        <v>267</v>
      </c>
      <c r="E92" s="44">
        <v>1427761.09</v>
      </c>
    </row>
    <row r="93" spans="1:5" ht="15" customHeight="1" x14ac:dyDescent="0.2">
      <c r="A93" s="101"/>
      <c r="B93" s="116"/>
      <c r="C93" s="102">
        <v>6402</v>
      </c>
      <c r="D93" s="83" t="s">
        <v>268</v>
      </c>
      <c r="E93" s="44">
        <v>13229</v>
      </c>
    </row>
    <row r="94" spans="1:5" ht="15" customHeight="1" x14ac:dyDescent="0.2">
      <c r="A94" s="101"/>
      <c r="B94" s="116"/>
      <c r="C94" s="47" t="s">
        <v>42</v>
      </c>
      <c r="D94" s="48"/>
      <c r="E94" s="49">
        <f>SUM(E92:E93)</f>
        <v>1440990.09</v>
      </c>
    </row>
    <row r="95" spans="1:5" ht="15" customHeight="1" x14ac:dyDescent="0.2">
      <c r="A95" s="101"/>
      <c r="B95" s="116"/>
      <c r="C95" s="173"/>
      <c r="D95" s="31"/>
      <c r="E95" s="178"/>
    </row>
    <row r="96" spans="1:5" ht="15" customHeight="1" x14ac:dyDescent="0.25">
      <c r="A96" s="52" t="s">
        <v>1</v>
      </c>
      <c r="B96" s="34"/>
      <c r="C96" s="34"/>
      <c r="D96" s="34"/>
      <c r="E96" s="34"/>
    </row>
    <row r="97" spans="1:7" ht="15" customHeight="1" x14ac:dyDescent="0.2">
      <c r="A97" s="55" t="s">
        <v>34</v>
      </c>
      <c r="B97" s="53"/>
      <c r="C97" s="53"/>
      <c r="D97" s="53"/>
      <c r="E97" s="56" t="s">
        <v>35</v>
      </c>
    </row>
    <row r="98" spans="1:7" ht="15" customHeight="1" x14ac:dyDescent="0.25">
      <c r="A98" s="52"/>
      <c r="B98" s="54"/>
      <c r="C98" s="53"/>
      <c r="D98" s="53"/>
      <c r="E98" s="64"/>
    </row>
    <row r="99" spans="1:7" ht="15" customHeight="1" x14ac:dyDescent="0.2">
      <c r="A99" s="108"/>
      <c r="B99" s="79"/>
      <c r="C99" s="37" t="s">
        <v>38</v>
      </c>
      <c r="D99" s="65" t="s">
        <v>39</v>
      </c>
      <c r="E99" s="39" t="s">
        <v>40</v>
      </c>
    </row>
    <row r="100" spans="1:7" ht="15" customHeight="1" x14ac:dyDescent="0.2">
      <c r="A100" s="101"/>
      <c r="B100" s="123"/>
      <c r="C100" s="102">
        <v>6402</v>
      </c>
      <c r="D100" s="110" t="s">
        <v>217</v>
      </c>
      <c r="E100" s="133">
        <v>36.200000000000003</v>
      </c>
    </row>
    <row r="101" spans="1:7" ht="15" customHeight="1" x14ac:dyDescent="0.2">
      <c r="A101" s="101"/>
      <c r="B101" s="143"/>
      <c r="C101" s="71" t="s">
        <v>42</v>
      </c>
      <c r="D101" s="72"/>
      <c r="E101" s="73">
        <f>SUM(E100:E100)</f>
        <v>36.200000000000003</v>
      </c>
      <c r="G101" s="148">
        <f>SUM(E94,E101)</f>
        <v>1441026.29</v>
      </c>
    </row>
    <row r="102" spans="1:7" ht="15" customHeight="1" x14ac:dyDescent="0.2">
      <c r="A102" s="34"/>
      <c r="B102" s="34"/>
      <c r="C102" s="34"/>
      <c r="D102" s="34"/>
      <c r="E102" s="34"/>
    </row>
    <row r="103" spans="1:7" ht="15" customHeight="1" x14ac:dyDescent="0.2">
      <c r="A103" s="34"/>
      <c r="B103" s="34"/>
      <c r="C103" s="34"/>
      <c r="D103" s="34"/>
      <c r="E103" s="34"/>
    </row>
    <row r="104" spans="1:7" ht="15" customHeight="1" x14ac:dyDescent="0.2">
      <c r="A104" s="34"/>
      <c r="B104" s="34"/>
      <c r="C104" s="34"/>
      <c r="D104" s="34"/>
      <c r="E104" s="34"/>
    </row>
    <row r="105" spans="1:7" ht="15" customHeight="1" x14ac:dyDescent="0.2">
      <c r="A105" s="34"/>
      <c r="B105" s="34"/>
      <c r="C105" s="34"/>
      <c r="D105" s="34"/>
      <c r="E105" s="34"/>
    </row>
    <row r="106" spans="1:7" ht="15" customHeight="1" x14ac:dyDescent="0.25">
      <c r="A106" s="30" t="s">
        <v>17</v>
      </c>
      <c r="B106" s="31"/>
      <c r="C106" s="31"/>
      <c r="D106" s="31"/>
      <c r="E106" s="34"/>
    </row>
    <row r="107" spans="1:7" ht="15" customHeight="1" x14ac:dyDescent="0.2">
      <c r="A107" s="32" t="s">
        <v>47</v>
      </c>
      <c r="B107" s="51"/>
      <c r="C107" s="51"/>
      <c r="D107" s="51"/>
      <c r="E107" s="51" t="s">
        <v>48</v>
      </c>
    </row>
    <row r="108" spans="1:7" ht="15" customHeight="1" x14ac:dyDescent="0.2">
      <c r="A108" s="34"/>
      <c r="B108" s="107"/>
      <c r="C108" s="31"/>
      <c r="D108" s="51"/>
      <c r="E108" s="93"/>
    </row>
    <row r="109" spans="1:7" ht="15" customHeight="1" x14ac:dyDescent="0.2">
      <c r="A109" s="108"/>
      <c r="B109" s="108"/>
      <c r="C109" s="36" t="s">
        <v>38</v>
      </c>
      <c r="D109" s="94" t="s">
        <v>52</v>
      </c>
      <c r="E109" s="36" t="s">
        <v>40</v>
      </c>
    </row>
    <row r="110" spans="1:7" ht="15" customHeight="1" x14ac:dyDescent="0.2">
      <c r="A110" s="101"/>
      <c r="B110" s="116"/>
      <c r="C110" s="117">
        <v>6402</v>
      </c>
      <c r="D110" s="140" t="s">
        <v>67</v>
      </c>
      <c r="E110" s="44">
        <v>1441026.29</v>
      </c>
    </row>
    <row r="111" spans="1:7" ht="15" customHeight="1" x14ac:dyDescent="0.2">
      <c r="A111" s="101"/>
      <c r="B111" s="116"/>
      <c r="C111" s="47" t="s">
        <v>42</v>
      </c>
      <c r="D111" s="98"/>
      <c r="E111" s="99">
        <f>SUM(E110:E110)</f>
        <v>1441026.29</v>
      </c>
    </row>
    <row r="112" spans="1:7" ht="15" customHeight="1" x14ac:dyDescent="0.2"/>
    <row r="113" spans="1:5" ht="15" customHeight="1" x14ac:dyDescent="0.2"/>
    <row r="114" spans="1:5" ht="15" customHeight="1" x14ac:dyDescent="0.25">
      <c r="A114" s="28" t="s">
        <v>269</v>
      </c>
    </row>
    <row r="115" spans="1:5" ht="15" customHeight="1" x14ac:dyDescent="0.2">
      <c r="A115" s="190" t="s">
        <v>152</v>
      </c>
      <c r="B115" s="190"/>
      <c r="C115" s="190"/>
      <c r="D115" s="190"/>
      <c r="E115" s="190"/>
    </row>
    <row r="116" spans="1:5" ht="15" customHeight="1" x14ac:dyDescent="0.2">
      <c r="A116" s="186" t="s">
        <v>270</v>
      </c>
      <c r="B116" s="186"/>
      <c r="C116" s="186"/>
      <c r="D116" s="186"/>
      <c r="E116" s="186"/>
    </row>
    <row r="117" spans="1:5" ht="15" customHeight="1" x14ac:dyDescent="0.2">
      <c r="A117" s="186"/>
      <c r="B117" s="186"/>
      <c r="C117" s="186"/>
      <c r="D117" s="186"/>
      <c r="E117" s="186"/>
    </row>
    <row r="118" spans="1:5" ht="15" customHeight="1" x14ac:dyDescent="0.2">
      <c r="A118" s="186"/>
      <c r="B118" s="186"/>
      <c r="C118" s="186"/>
      <c r="D118" s="186"/>
      <c r="E118" s="186"/>
    </row>
    <row r="119" spans="1:5" ht="15" customHeight="1" x14ac:dyDescent="0.2">
      <c r="A119" s="186"/>
      <c r="B119" s="186"/>
      <c r="C119" s="186"/>
      <c r="D119" s="186"/>
      <c r="E119" s="186"/>
    </row>
    <row r="120" spans="1:5" ht="15" customHeight="1" x14ac:dyDescent="0.2">
      <c r="A120" s="186"/>
      <c r="B120" s="186"/>
      <c r="C120" s="186"/>
      <c r="D120" s="186"/>
      <c r="E120" s="186"/>
    </row>
    <row r="121" spans="1:5" ht="15" customHeight="1" x14ac:dyDescent="0.2">
      <c r="A121" s="186"/>
      <c r="B121" s="186"/>
      <c r="C121" s="186"/>
      <c r="D121" s="186"/>
      <c r="E121" s="186"/>
    </row>
    <row r="122" spans="1:5" ht="15" customHeight="1" x14ac:dyDescent="0.2"/>
    <row r="123" spans="1:5" ht="15" customHeight="1" x14ac:dyDescent="0.25">
      <c r="A123" s="30" t="s">
        <v>1</v>
      </c>
      <c r="B123" s="53"/>
      <c r="C123" s="53"/>
      <c r="D123" s="53"/>
      <c r="E123" s="53"/>
    </row>
    <row r="124" spans="1:5" ht="15" customHeight="1" x14ac:dyDescent="0.2">
      <c r="A124" s="55" t="s">
        <v>34</v>
      </c>
      <c r="B124" s="53"/>
      <c r="C124" s="53"/>
      <c r="D124" s="53"/>
      <c r="E124" s="56" t="s">
        <v>35</v>
      </c>
    </row>
    <row r="125" spans="1:5" ht="15" customHeight="1" x14ac:dyDescent="0.25">
      <c r="A125" s="52"/>
      <c r="B125" s="54"/>
      <c r="C125" s="53"/>
      <c r="D125" s="53"/>
      <c r="E125" s="64"/>
    </row>
    <row r="126" spans="1:5" ht="15" customHeight="1" x14ac:dyDescent="0.2">
      <c r="A126" s="108"/>
      <c r="B126" s="79"/>
      <c r="C126" s="37" t="s">
        <v>38</v>
      </c>
      <c r="D126" s="65" t="s">
        <v>39</v>
      </c>
      <c r="E126" s="39" t="s">
        <v>40</v>
      </c>
    </row>
    <row r="127" spans="1:5" ht="15" customHeight="1" x14ac:dyDescent="0.2">
      <c r="A127" s="101"/>
      <c r="B127" s="123"/>
      <c r="C127" s="102">
        <v>6172</v>
      </c>
      <c r="D127" s="96" t="s">
        <v>215</v>
      </c>
      <c r="E127" s="133">
        <v>10</v>
      </c>
    </row>
    <row r="128" spans="1:5" ht="15" customHeight="1" x14ac:dyDescent="0.2">
      <c r="A128" s="101"/>
      <c r="B128" s="143"/>
      <c r="C128" s="71" t="s">
        <v>42</v>
      </c>
      <c r="D128" s="72"/>
      <c r="E128" s="73">
        <f>SUM(E127:E127)</f>
        <v>10</v>
      </c>
    </row>
    <row r="129" spans="1:5" ht="15" customHeight="1" x14ac:dyDescent="0.25">
      <c r="A129" s="28"/>
    </row>
    <row r="130" spans="1:5" ht="15" customHeight="1" x14ac:dyDescent="0.25">
      <c r="A130" s="30" t="s">
        <v>17</v>
      </c>
      <c r="B130" s="31"/>
      <c r="C130" s="31"/>
      <c r="D130" s="54"/>
      <c r="E130" s="54"/>
    </row>
    <row r="131" spans="1:5" ht="15" customHeight="1" x14ac:dyDescent="0.2">
      <c r="A131" s="55" t="s">
        <v>34</v>
      </c>
      <c r="B131" s="53"/>
      <c r="C131" s="53"/>
      <c r="D131" s="53"/>
      <c r="E131" s="56" t="s">
        <v>35</v>
      </c>
    </row>
    <row r="132" spans="1:5" ht="15" customHeight="1" x14ac:dyDescent="0.2">
      <c r="A132" s="34"/>
      <c r="B132" s="107"/>
      <c r="C132" s="31"/>
      <c r="D132" s="34"/>
      <c r="E132" s="93"/>
    </row>
    <row r="133" spans="1:5" ht="15" customHeight="1" x14ac:dyDescent="0.2">
      <c r="B133" s="108"/>
      <c r="C133" s="36" t="s">
        <v>38</v>
      </c>
      <c r="D133" s="65" t="s">
        <v>52</v>
      </c>
      <c r="E133" s="39" t="s">
        <v>40</v>
      </c>
    </row>
    <row r="134" spans="1:5" ht="15" customHeight="1" x14ac:dyDescent="0.2">
      <c r="B134" s="101"/>
      <c r="C134" s="117">
        <v>6402</v>
      </c>
      <c r="D134" s="176" t="s">
        <v>67</v>
      </c>
      <c r="E134" s="44">
        <v>10</v>
      </c>
    </row>
    <row r="135" spans="1:5" ht="15" customHeight="1" x14ac:dyDescent="0.2">
      <c r="B135" s="104"/>
      <c r="C135" s="47" t="s">
        <v>42</v>
      </c>
      <c r="D135" s="98"/>
      <c r="E135" s="99">
        <f>SUM(E134:E134)</f>
        <v>10</v>
      </c>
    </row>
    <row r="136" spans="1:5" ht="15" customHeight="1" x14ac:dyDescent="0.2"/>
    <row r="137" spans="1:5" ht="15" customHeight="1" x14ac:dyDescent="0.2"/>
    <row r="138" spans="1:5" ht="15" customHeight="1" x14ac:dyDescent="0.25">
      <c r="A138" s="28" t="s">
        <v>271</v>
      </c>
    </row>
    <row r="139" spans="1:5" ht="15" customHeight="1" x14ac:dyDescent="0.2">
      <c r="A139" s="187" t="s">
        <v>187</v>
      </c>
      <c r="B139" s="187"/>
      <c r="C139" s="187"/>
      <c r="D139" s="187"/>
      <c r="E139" s="187"/>
    </row>
    <row r="140" spans="1:5" ht="15" customHeight="1" x14ac:dyDescent="0.2">
      <c r="A140" s="187"/>
      <c r="B140" s="187"/>
      <c r="C140" s="187"/>
      <c r="D140" s="187"/>
      <c r="E140" s="187"/>
    </row>
    <row r="141" spans="1:5" ht="15" customHeight="1" x14ac:dyDescent="0.2">
      <c r="A141" s="185" t="s">
        <v>272</v>
      </c>
      <c r="B141" s="185"/>
      <c r="C141" s="185"/>
      <c r="D141" s="185"/>
      <c r="E141" s="185"/>
    </row>
    <row r="142" spans="1:5" ht="15" customHeight="1" x14ac:dyDescent="0.2">
      <c r="A142" s="185"/>
      <c r="B142" s="185"/>
      <c r="C142" s="185"/>
      <c r="D142" s="185"/>
      <c r="E142" s="185"/>
    </row>
    <row r="143" spans="1:5" ht="15" customHeight="1" x14ac:dyDescent="0.2">
      <c r="A143" s="185"/>
      <c r="B143" s="185"/>
      <c r="C143" s="185"/>
      <c r="D143" s="185"/>
      <c r="E143" s="185"/>
    </row>
    <row r="144" spans="1:5" ht="15" customHeight="1" x14ac:dyDescent="0.2">
      <c r="A144" s="185"/>
      <c r="B144" s="185"/>
      <c r="C144" s="185"/>
      <c r="D144" s="185"/>
      <c r="E144" s="185"/>
    </row>
    <row r="145" spans="1:5" ht="15" customHeight="1" x14ac:dyDescent="0.2">
      <c r="A145" s="185"/>
      <c r="B145" s="185"/>
      <c r="C145" s="185"/>
      <c r="D145" s="185"/>
      <c r="E145" s="185"/>
    </row>
    <row r="146" spans="1:5" ht="15" customHeight="1" x14ac:dyDescent="0.2">
      <c r="A146" s="185"/>
      <c r="B146" s="185"/>
      <c r="C146" s="185"/>
      <c r="D146" s="185"/>
      <c r="E146" s="185"/>
    </row>
    <row r="147" spans="1:5" ht="15" customHeight="1" x14ac:dyDescent="0.2">
      <c r="A147" s="185"/>
      <c r="B147" s="185"/>
      <c r="C147" s="185"/>
      <c r="D147" s="185"/>
      <c r="E147" s="185"/>
    </row>
    <row r="148" spans="1:5" ht="15" customHeight="1" x14ac:dyDescent="0.2">
      <c r="A148" s="53"/>
      <c r="B148" s="135"/>
      <c r="C148" s="120"/>
      <c r="D148" s="53"/>
      <c r="E148" s="130"/>
    </row>
    <row r="149" spans="1:5" ht="15" customHeight="1" x14ac:dyDescent="0.25">
      <c r="A149" s="52" t="s">
        <v>17</v>
      </c>
      <c r="B149" s="53"/>
      <c r="C149" s="53"/>
      <c r="D149" s="53"/>
      <c r="E149" s="54"/>
    </row>
    <row r="150" spans="1:5" ht="15" customHeight="1" x14ac:dyDescent="0.2">
      <c r="A150" s="55" t="s">
        <v>65</v>
      </c>
      <c r="B150" s="53"/>
      <c r="C150" s="53"/>
      <c r="D150" s="53"/>
      <c r="E150" s="56" t="s">
        <v>66</v>
      </c>
    </row>
    <row r="151" spans="1:5" ht="15" customHeight="1" x14ac:dyDescent="0.2">
      <c r="A151" s="55"/>
      <c r="B151" s="54"/>
      <c r="C151" s="53"/>
      <c r="D151" s="53"/>
      <c r="E151" s="64"/>
    </row>
    <row r="152" spans="1:5" ht="15" customHeight="1" x14ac:dyDescent="0.2">
      <c r="A152" s="79"/>
      <c r="B152" s="79"/>
      <c r="C152" s="37" t="s">
        <v>38</v>
      </c>
      <c r="D152" s="94" t="s">
        <v>52</v>
      </c>
      <c r="E152" s="36" t="s">
        <v>40</v>
      </c>
    </row>
    <row r="153" spans="1:5" ht="15" customHeight="1" x14ac:dyDescent="0.2">
      <c r="A153" s="141"/>
      <c r="B153" s="123"/>
      <c r="C153" s="102">
        <v>5512</v>
      </c>
      <c r="D153" s="83" t="s">
        <v>109</v>
      </c>
      <c r="E153" s="133">
        <v>-14000</v>
      </c>
    </row>
    <row r="154" spans="1:5" ht="15" customHeight="1" x14ac:dyDescent="0.2">
      <c r="A154" s="141"/>
      <c r="B154" s="123"/>
      <c r="C154" s="102">
        <v>5512</v>
      </c>
      <c r="D154" s="103" t="s">
        <v>67</v>
      </c>
      <c r="E154" s="133">
        <v>14000</v>
      </c>
    </row>
    <row r="155" spans="1:5" ht="15" customHeight="1" x14ac:dyDescent="0.2">
      <c r="A155" s="143"/>
      <c r="B155" s="143"/>
      <c r="C155" s="71" t="s">
        <v>42</v>
      </c>
      <c r="D155" s="46"/>
      <c r="E155" s="73">
        <f>SUM(E153:E154)</f>
        <v>0</v>
      </c>
    </row>
    <row r="156" spans="1:5" ht="15" customHeight="1" x14ac:dyDescent="0.2"/>
    <row r="157" spans="1:5" ht="15" customHeight="1" x14ac:dyDescent="0.25">
      <c r="A157" s="28" t="s">
        <v>273</v>
      </c>
    </row>
    <row r="158" spans="1:5" ht="15" customHeight="1" x14ac:dyDescent="0.2">
      <c r="A158" s="187" t="s">
        <v>187</v>
      </c>
      <c r="B158" s="187"/>
      <c r="C158" s="187"/>
      <c r="D158" s="187"/>
      <c r="E158" s="187"/>
    </row>
    <row r="159" spans="1:5" ht="15" customHeight="1" x14ac:dyDescent="0.2">
      <c r="A159" s="187"/>
      <c r="B159" s="187"/>
      <c r="C159" s="187"/>
      <c r="D159" s="187"/>
      <c r="E159" s="187"/>
    </row>
    <row r="160" spans="1:5" ht="15" customHeight="1" x14ac:dyDescent="0.2">
      <c r="A160" s="185" t="s">
        <v>274</v>
      </c>
      <c r="B160" s="185"/>
      <c r="C160" s="185"/>
      <c r="D160" s="185"/>
      <c r="E160" s="185"/>
    </row>
    <row r="161" spans="1:7" ht="15" customHeight="1" x14ac:dyDescent="0.2">
      <c r="A161" s="185"/>
      <c r="B161" s="185"/>
      <c r="C161" s="185"/>
      <c r="D161" s="185"/>
      <c r="E161" s="185"/>
    </row>
    <row r="162" spans="1:7" ht="15" customHeight="1" x14ac:dyDescent="0.2">
      <c r="A162" s="185"/>
      <c r="B162" s="185"/>
      <c r="C162" s="185"/>
      <c r="D162" s="185"/>
      <c r="E162" s="185"/>
    </row>
    <row r="163" spans="1:7" ht="15" customHeight="1" x14ac:dyDescent="0.2">
      <c r="A163" s="185"/>
      <c r="B163" s="185"/>
      <c r="C163" s="185"/>
      <c r="D163" s="185"/>
      <c r="E163" s="185"/>
    </row>
    <row r="164" spans="1:7" ht="15" customHeight="1" x14ac:dyDescent="0.2">
      <c r="A164" s="185"/>
      <c r="B164" s="185"/>
      <c r="C164" s="185"/>
      <c r="D164" s="185"/>
      <c r="E164" s="185"/>
    </row>
    <row r="165" spans="1:7" ht="15" customHeight="1" x14ac:dyDescent="0.2">
      <c r="A165" s="185"/>
      <c r="B165" s="185"/>
      <c r="C165" s="185"/>
      <c r="D165" s="185"/>
      <c r="E165" s="185"/>
    </row>
    <row r="166" spans="1:7" ht="15" customHeight="1" x14ac:dyDescent="0.2">
      <c r="A166" s="53"/>
      <c r="B166" s="135"/>
      <c r="C166" s="120"/>
      <c r="D166" s="53"/>
      <c r="E166" s="130"/>
    </row>
    <row r="167" spans="1:7" ht="15" customHeight="1" x14ac:dyDescent="0.25">
      <c r="A167" s="52" t="s">
        <v>17</v>
      </c>
      <c r="B167" s="53"/>
      <c r="C167" s="53"/>
      <c r="D167" s="53"/>
      <c r="E167" s="54"/>
    </row>
    <row r="168" spans="1:7" ht="15" customHeight="1" x14ac:dyDescent="0.2">
      <c r="A168" s="55" t="s">
        <v>65</v>
      </c>
      <c r="B168" s="53"/>
      <c r="C168" s="53"/>
      <c r="D168" s="53"/>
      <c r="E168" s="56" t="s">
        <v>66</v>
      </c>
    </row>
    <row r="169" spans="1:7" ht="15" customHeight="1" x14ac:dyDescent="0.2">
      <c r="A169" s="55"/>
      <c r="B169" s="54"/>
      <c r="C169" s="53"/>
      <c r="D169" s="53"/>
      <c r="E169" s="64"/>
    </row>
    <row r="170" spans="1:7" ht="15" customHeight="1" x14ac:dyDescent="0.2">
      <c r="A170" s="79"/>
      <c r="B170" s="79"/>
      <c r="C170" s="37" t="s">
        <v>38</v>
      </c>
      <c r="D170" s="94" t="s">
        <v>52</v>
      </c>
      <c r="E170" s="36" t="s">
        <v>40</v>
      </c>
    </row>
    <row r="171" spans="1:7" ht="15" customHeight="1" x14ac:dyDescent="0.2">
      <c r="A171" s="141"/>
      <c r="B171" s="123"/>
      <c r="C171" s="102">
        <v>2143</v>
      </c>
      <c r="D171" s="83" t="s">
        <v>53</v>
      </c>
      <c r="E171" s="133">
        <v>-1500000</v>
      </c>
    </row>
    <row r="172" spans="1:7" ht="15" customHeight="1" x14ac:dyDescent="0.2">
      <c r="A172" s="141"/>
      <c r="B172" s="123"/>
      <c r="C172" s="102">
        <v>2143</v>
      </c>
      <c r="D172" s="110" t="s">
        <v>75</v>
      </c>
      <c r="E172" s="133">
        <v>1060000</v>
      </c>
      <c r="G172">
        <f>90000+90000+120000+140000+140000+100000+200000+70000+110000</f>
        <v>1060000</v>
      </c>
    </row>
    <row r="173" spans="1:7" ht="15" customHeight="1" x14ac:dyDescent="0.2">
      <c r="A173" s="141"/>
      <c r="B173" s="123"/>
      <c r="C173" s="102">
        <v>2143</v>
      </c>
      <c r="D173" s="103" t="s">
        <v>67</v>
      </c>
      <c r="E173" s="133">
        <v>290000</v>
      </c>
    </row>
    <row r="174" spans="1:7" ht="15" customHeight="1" x14ac:dyDescent="0.2">
      <c r="A174" s="143"/>
      <c r="B174" s="143"/>
      <c r="C174" s="71" t="s">
        <v>42</v>
      </c>
      <c r="D174" s="46"/>
      <c r="E174" s="73">
        <f>SUM(E171:E173)</f>
        <v>-150000</v>
      </c>
    </row>
    <row r="175" spans="1:7" ht="15" customHeight="1" x14ac:dyDescent="0.2"/>
    <row r="176" spans="1:7" ht="15" customHeight="1" x14ac:dyDescent="0.2">
      <c r="B176" s="36" t="s">
        <v>36</v>
      </c>
      <c r="C176" s="36" t="s">
        <v>38</v>
      </c>
      <c r="D176" s="94" t="s">
        <v>39</v>
      </c>
      <c r="E176" s="36" t="s">
        <v>40</v>
      </c>
    </row>
    <row r="177" spans="1:5" ht="15" customHeight="1" x14ac:dyDescent="0.2">
      <c r="B177" s="40">
        <v>511</v>
      </c>
      <c r="C177" s="42"/>
      <c r="D177" s="176" t="s">
        <v>61</v>
      </c>
      <c r="E177" s="111">
        <v>150000</v>
      </c>
    </row>
    <row r="178" spans="1:5" ht="15" customHeight="1" x14ac:dyDescent="0.2">
      <c r="B178" s="45"/>
      <c r="C178" s="47" t="s">
        <v>42</v>
      </c>
      <c r="D178" s="98"/>
      <c r="E178" s="99">
        <f>SUM(E177:E177)</f>
        <v>150000</v>
      </c>
    </row>
    <row r="179" spans="1:5" ht="15" customHeight="1" x14ac:dyDescent="0.2"/>
    <row r="180" spans="1:5" ht="15" customHeight="1" x14ac:dyDescent="0.2"/>
    <row r="181" spans="1:5" ht="15" customHeight="1" x14ac:dyDescent="0.25">
      <c r="A181" s="28" t="s">
        <v>275</v>
      </c>
    </row>
    <row r="182" spans="1:5" ht="15" customHeight="1" x14ac:dyDescent="0.2">
      <c r="A182" s="187" t="s">
        <v>102</v>
      </c>
      <c r="B182" s="187"/>
      <c r="C182" s="187"/>
      <c r="D182" s="187"/>
      <c r="E182" s="187"/>
    </row>
    <row r="183" spans="1:5" ht="15" customHeight="1" x14ac:dyDescent="0.2">
      <c r="A183" s="187"/>
      <c r="B183" s="187"/>
      <c r="C183" s="187"/>
      <c r="D183" s="187"/>
      <c r="E183" s="187"/>
    </row>
    <row r="184" spans="1:5" ht="15" customHeight="1" x14ac:dyDescent="0.2">
      <c r="A184" s="186" t="s">
        <v>276</v>
      </c>
      <c r="B184" s="186"/>
      <c r="C184" s="186"/>
      <c r="D184" s="186"/>
      <c r="E184" s="186"/>
    </row>
    <row r="185" spans="1:5" ht="15" customHeight="1" x14ac:dyDescent="0.2">
      <c r="A185" s="186"/>
      <c r="B185" s="186"/>
      <c r="C185" s="186"/>
      <c r="D185" s="186"/>
      <c r="E185" s="186"/>
    </row>
    <row r="186" spans="1:5" ht="15" customHeight="1" x14ac:dyDescent="0.2">
      <c r="A186" s="186"/>
      <c r="B186" s="186"/>
      <c r="C186" s="186"/>
      <c r="D186" s="186"/>
      <c r="E186" s="186"/>
    </row>
    <row r="187" spans="1:5" ht="15" customHeight="1" x14ac:dyDescent="0.2">
      <c r="A187" s="186"/>
      <c r="B187" s="186"/>
      <c r="C187" s="186"/>
      <c r="D187" s="186"/>
      <c r="E187" s="186"/>
    </row>
    <row r="188" spans="1:5" ht="15" customHeight="1" x14ac:dyDescent="0.2">
      <c r="A188" s="186"/>
      <c r="B188" s="186"/>
      <c r="C188" s="186"/>
      <c r="D188" s="186"/>
      <c r="E188" s="186"/>
    </row>
    <row r="189" spans="1:5" ht="15" customHeight="1" x14ac:dyDescent="0.2">
      <c r="A189" s="186"/>
      <c r="B189" s="186"/>
      <c r="C189" s="186"/>
      <c r="D189" s="186"/>
      <c r="E189" s="186"/>
    </row>
    <row r="190" spans="1:5" ht="15" customHeight="1" x14ac:dyDescent="0.2">
      <c r="A190" s="134"/>
      <c r="B190" s="134"/>
      <c r="C190" s="134"/>
      <c r="D190" s="134"/>
      <c r="E190" s="134"/>
    </row>
    <row r="191" spans="1:5" ht="15" customHeight="1" x14ac:dyDescent="0.25">
      <c r="A191" s="52" t="s">
        <v>17</v>
      </c>
      <c r="B191" s="53"/>
      <c r="C191" s="53"/>
      <c r="D191" s="53"/>
      <c r="E191" s="53"/>
    </row>
    <row r="192" spans="1:5" ht="15" customHeight="1" x14ac:dyDescent="0.2">
      <c r="A192" s="55" t="s">
        <v>34</v>
      </c>
      <c r="B192" s="53"/>
      <c r="C192" s="53"/>
      <c r="D192" s="53"/>
      <c r="E192" s="56" t="s">
        <v>35</v>
      </c>
    </row>
    <row r="193" spans="1:5" ht="15" customHeight="1" x14ac:dyDescent="0.2">
      <c r="A193" s="135"/>
      <c r="B193" s="136"/>
      <c r="C193" s="53"/>
      <c r="D193" s="53"/>
      <c r="E193" s="64"/>
    </row>
    <row r="194" spans="1:5" ht="15" customHeight="1" x14ac:dyDescent="0.2">
      <c r="A194" s="79"/>
      <c r="B194" s="79"/>
      <c r="C194" s="37" t="s">
        <v>38</v>
      </c>
      <c r="D194" s="65" t="s">
        <v>52</v>
      </c>
      <c r="E194" s="39" t="s">
        <v>40</v>
      </c>
    </row>
    <row r="195" spans="1:5" ht="15" customHeight="1" x14ac:dyDescent="0.2">
      <c r="A195" s="141"/>
      <c r="B195" s="122"/>
      <c r="C195" s="102">
        <v>3269</v>
      </c>
      <c r="D195" s="96" t="s">
        <v>53</v>
      </c>
      <c r="E195" s="69">
        <v>-60000</v>
      </c>
    </row>
    <row r="196" spans="1:5" ht="15" customHeight="1" x14ac:dyDescent="0.2">
      <c r="A196" s="141"/>
      <c r="B196" s="122"/>
      <c r="C196" s="117">
        <v>3419</v>
      </c>
      <c r="D196" s="179" t="s">
        <v>83</v>
      </c>
      <c r="E196" s="69">
        <v>60000</v>
      </c>
    </row>
    <row r="197" spans="1:5" ht="15" customHeight="1" x14ac:dyDescent="0.2">
      <c r="A197" s="118"/>
      <c r="B197" s="122"/>
      <c r="C197" s="71" t="s">
        <v>42</v>
      </c>
      <c r="D197" s="72"/>
      <c r="E197" s="73">
        <f>SUM(E195:E196)</f>
        <v>0</v>
      </c>
    </row>
    <row r="198" spans="1:5" ht="15" customHeight="1" x14ac:dyDescent="0.2"/>
    <row r="199" spans="1:5" ht="15" customHeight="1" x14ac:dyDescent="0.2"/>
    <row r="200" spans="1:5" ht="15" customHeight="1" x14ac:dyDescent="0.25">
      <c r="A200" s="28" t="s">
        <v>277</v>
      </c>
    </row>
    <row r="201" spans="1:5" ht="15" customHeight="1" x14ac:dyDescent="0.2">
      <c r="A201" s="187" t="s">
        <v>278</v>
      </c>
      <c r="B201" s="187"/>
      <c r="C201" s="187"/>
      <c r="D201" s="187"/>
      <c r="E201" s="187"/>
    </row>
    <row r="202" spans="1:5" ht="15" customHeight="1" x14ac:dyDescent="0.2">
      <c r="A202" s="187"/>
      <c r="B202" s="187"/>
      <c r="C202" s="187"/>
      <c r="D202" s="187"/>
      <c r="E202" s="187"/>
    </row>
    <row r="203" spans="1:5" ht="15" customHeight="1" x14ac:dyDescent="0.2">
      <c r="A203" s="186" t="s">
        <v>279</v>
      </c>
      <c r="B203" s="186"/>
      <c r="C203" s="186"/>
      <c r="D203" s="186"/>
      <c r="E203" s="186"/>
    </row>
    <row r="204" spans="1:5" ht="15" customHeight="1" x14ac:dyDescent="0.2">
      <c r="A204" s="186"/>
      <c r="B204" s="186"/>
      <c r="C204" s="186"/>
      <c r="D204" s="186"/>
      <c r="E204" s="186"/>
    </row>
    <row r="205" spans="1:5" ht="15" customHeight="1" x14ac:dyDescent="0.2">
      <c r="A205" s="186"/>
      <c r="B205" s="186"/>
      <c r="C205" s="186"/>
      <c r="D205" s="186"/>
      <c r="E205" s="186"/>
    </row>
    <row r="206" spans="1:5" ht="15" customHeight="1" x14ac:dyDescent="0.2">
      <c r="A206" s="186"/>
      <c r="B206" s="186"/>
      <c r="C206" s="186"/>
      <c r="D206" s="186"/>
      <c r="E206" s="186"/>
    </row>
    <row r="207" spans="1:5" ht="15" customHeight="1" x14ac:dyDescent="0.2">
      <c r="A207" s="186"/>
      <c r="B207" s="186"/>
      <c r="C207" s="186"/>
      <c r="D207" s="186"/>
      <c r="E207" s="186"/>
    </row>
    <row r="208" spans="1:5" ht="15" customHeight="1" x14ac:dyDescent="0.2">
      <c r="A208" s="186"/>
      <c r="B208" s="186"/>
      <c r="C208" s="186"/>
      <c r="D208" s="186"/>
      <c r="E208" s="186"/>
    </row>
    <row r="209" spans="1:5" ht="15" customHeight="1" x14ac:dyDescent="0.2">
      <c r="A209" s="134"/>
      <c r="B209" s="134"/>
      <c r="C209" s="134"/>
      <c r="D209" s="134"/>
      <c r="E209" s="134"/>
    </row>
    <row r="210" spans="1:5" ht="15" customHeight="1" x14ac:dyDescent="0.25">
      <c r="A210" s="52" t="s">
        <v>17</v>
      </c>
      <c r="B210" s="53"/>
      <c r="C210" s="53"/>
      <c r="D210" s="53"/>
      <c r="E210" s="53"/>
    </row>
    <row r="211" spans="1:5" ht="15" customHeight="1" x14ac:dyDescent="0.2">
      <c r="A211" s="55" t="s">
        <v>165</v>
      </c>
      <c r="B211" s="54"/>
      <c r="C211" s="54"/>
      <c r="D211" s="54"/>
      <c r="E211" s="54" t="s">
        <v>166</v>
      </c>
    </row>
    <row r="212" spans="1:5" ht="15" customHeight="1" x14ac:dyDescent="0.2">
      <c r="A212" s="135"/>
      <c r="B212" s="136"/>
      <c r="C212" s="53"/>
      <c r="D212" s="53"/>
      <c r="E212" s="64"/>
    </row>
    <row r="213" spans="1:5" ht="15" customHeight="1" x14ac:dyDescent="0.2">
      <c r="A213" s="79"/>
      <c r="B213" s="36" t="s">
        <v>36</v>
      </c>
      <c r="C213" s="36" t="s">
        <v>38</v>
      </c>
      <c r="D213" s="94" t="s">
        <v>39</v>
      </c>
      <c r="E213" s="36" t="s">
        <v>40</v>
      </c>
    </row>
    <row r="214" spans="1:5" ht="15" customHeight="1" x14ac:dyDescent="0.2">
      <c r="A214" s="141"/>
      <c r="B214" s="40">
        <v>20</v>
      </c>
      <c r="C214" s="42"/>
      <c r="D214" s="176" t="s">
        <v>61</v>
      </c>
      <c r="E214" s="111">
        <v>-190000</v>
      </c>
    </row>
    <row r="215" spans="1:5" ht="15" customHeight="1" x14ac:dyDescent="0.2">
      <c r="A215" s="141"/>
      <c r="B215" s="40">
        <v>11</v>
      </c>
      <c r="C215" s="42"/>
      <c r="D215" s="176" t="s">
        <v>61</v>
      </c>
      <c r="E215" s="111">
        <v>190000</v>
      </c>
    </row>
    <row r="216" spans="1:5" ht="15" customHeight="1" x14ac:dyDescent="0.2">
      <c r="A216" s="141"/>
      <c r="B216" s="45"/>
      <c r="C216" s="47" t="s">
        <v>42</v>
      </c>
      <c r="D216" s="98"/>
      <c r="E216" s="99">
        <f>SUM(E214:E215)</f>
        <v>0</v>
      </c>
    </row>
    <row r="217" spans="1:5" ht="15" customHeight="1" x14ac:dyDescent="0.2"/>
    <row r="218" spans="1:5" ht="15" customHeight="1" x14ac:dyDescent="0.2"/>
    <row r="219" spans="1:5" ht="15" customHeight="1" x14ac:dyDescent="0.25">
      <c r="A219" s="28" t="s">
        <v>280</v>
      </c>
    </row>
    <row r="220" spans="1:5" ht="15" customHeight="1" x14ac:dyDescent="0.2">
      <c r="A220" s="187" t="s">
        <v>111</v>
      </c>
      <c r="B220" s="187"/>
      <c r="C220" s="187"/>
      <c r="D220" s="187"/>
      <c r="E220" s="187"/>
    </row>
    <row r="221" spans="1:5" ht="15" customHeight="1" x14ac:dyDescent="0.2">
      <c r="A221" s="187"/>
      <c r="B221" s="187"/>
      <c r="C221" s="187"/>
      <c r="D221" s="187"/>
      <c r="E221" s="187"/>
    </row>
    <row r="222" spans="1:5" ht="15" customHeight="1" x14ac:dyDescent="0.2">
      <c r="A222" s="185" t="s">
        <v>281</v>
      </c>
      <c r="B222" s="185"/>
      <c r="C222" s="185"/>
      <c r="D222" s="185"/>
      <c r="E222" s="185"/>
    </row>
    <row r="223" spans="1:5" ht="15" customHeight="1" x14ac:dyDescent="0.2">
      <c r="A223" s="185"/>
      <c r="B223" s="185"/>
      <c r="C223" s="185"/>
      <c r="D223" s="185"/>
      <c r="E223" s="185"/>
    </row>
    <row r="224" spans="1:5" ht="15" customHeight="1" x14ac:dyDescent="0.2">
      <c r="A224" s="185"/>
      <c r="B224" s="185"/>
      <c r="C224" s="185"/>
      <c r="D224" s="185"/>
      <c r="E224" s="185"/>
    </row>
    <row r="225" spans="1:5" ht="15" customHeight="1" x14ac:dyDescent="0.2">
      <c r="A225" s="185"/>
      <c r="B225" s="185"/>
      <c r="C225" s="185"/>
      <c r="D225" s="185"/>
      <c r="E225" s="185"/>
    </row>
    <row r="226" spans="1:5" ht="15" customHeight="1" x14ac:dyDescent="0.2">
      <c r="A226" s="185"/>
      <c r="B226" s="185"/>
      <c r="C226" s="185"/>
      <c r="D226" s="185"/>
      <c r="E226" s="185"/>
    </row>
    <row r="227" spans="1:5" ht="15" customHeight="1" x14ac:dyDescent="0.2">
      <c r="A227" s="185"/>
      <c r="B227" s="185"/>
      <c r="C227" s="185"/>
      <c r="D227" s="185"/>
      <c r="E227" s="185"/>
    </row>
    <row r="228" spans="1:5" ht="15" customHeight="1" x14ac:dyDescent="0.2">
      <c r="A228" s="185"/>
      <c r="B228" s="185"/>
      <c r="C228" s="185"/>
      <c r="D228" s="185"/>
      <c r="E228" s="185"/>
    </row>
    <row r="229" spans="1:5" ht="15" customHeight="1" x14ac:dyDescent="0.2">
      <c r="A229" s="185"/>
      <c r="B229" s="185"/>
      <c r="C229" s="185"/>
      <c r="D229" s="185"/>
      <c r="E229" s="185"/>
    </row>
    <row r="230" spans="1:5" ht="15" customHeight="1" x14ac:dyDescent="0.2">
      <c r="A230" s="185"/>
      <c r="B230" s="185"/>
      <c r="C230" s="185"/>
      <c r="D230" s="185"/>
      <c r="E230" s="185"/>
    </row>
    <row r="231" spans="1:5" ht="15" customHeight="1" x14ac:dyDescent="0.2">
      <c r="A231" s="185"/>
      <c r="B231" s="185"/>
      <c r="C231" s="185"/>
      <c r="D231" s="185"/>
      <c r="E231" s="185"/>
    </row>
    <row r="232" spans="1:5" ht="15" customHeight="1" x14ac:dyDescent="0.2"/>
    <row r="233" spans="1:5" ht="15" customHeight="1" x14ac:dyDescent="0.25">
      <c r="A233" s="52" t="s">
        <v>17</v>
      </c>
      <c r="B233" s="53"/>
      <c r="C233" s="53"/>
      <c r="D233" s="53"/>
      <c r="E233" s="53"/>
    </row>
    <row r="234" spans="1:5" ht="15" customHeight="1" x14ac:dyDescent="0.2">
      <c r="A234" s="55" t="s">
        <v>113</v>
      </c>
      <c r="B234" s="53"/>
      <c r="C234" s="53"/>
      <c r="D234" s="53"/>
      <c r="E234" s="56" t="s">
        <v>114</v>
      </c>
    </row>
    <row r="235" spans="1:5" ht="15" customHeight="1" x14ac:dyDescent="0.2">
      <c r="A235" s="135"/>
      <c r="B235" s="136"/>
      <c r="C235" s="53"/>
      <c r="D235" s="53"/>
      <c r="E235" s="64"/>
    </row>
    <row r="236" spans="1:5" ht="15" customHeight="1" x14ac:dyDescent="0.2">
      <c r="A236" s="79"/>
      <c r="B236" s="79"/>
      <c r="C236" s="37" t="s">
        <v>38</v>
      </c>
      <c r="D236" s="65" t="s">
        <v>52</v>
      </c>
      <c r="E236" s="36" t="s">
        <v>40</v>
      </c>
    </row>
    <row r="237" spans="1:5" ht="15" customHeight="1" x14ac:dyDescent="0.2">
      <c r="A237" s="127"/>
      <c r="B237" s="124"/>
      <c r="C237" s="102">
        <v>3636</v>
      </c>
      <c r="D237" s="83" t="s">
        <v>53</v>
      </c>
      <c r="E237" s="69">
        <v>-336090</v>
      </c>
    </row>
    <row r="238" spans="1:5" ht="15" customHeight="1" x14ac:dyDescent="0.2">
      <c r="A238" s="127"/>
      <c r="B238" s="124"/>
      <c r="C238" s="102">
        <v>3122</v>
      </c>
      <c r="D238" s="140" t="s">
        <v>94</v>
      </c>
      <c r="E238" s="69">
        <v>36090</v>
      </c>
    </row>
    <row r="239" spans="1:5" ht="15" customHeight="1" x14ac:dyDescent="0.2">
      <c r="A239" s="127"/>
      <c r="B239" s="124"/>
      <c r="C239" s="102">
        <v>3522</v>
      </c>
      <c r="D239" s="140" t="s">
        <v>94</v>
      </c>
      <c r="E239" s="69">
        <v>300000</v>
      </c>
    </row>
    <row r="240" spans="1:5" ht="15" customHeight="1" x14ac:dyDescent="0.2">
      <c r="A240" s="141"/>
      <c r="B240" s="124"/>
      <c r="C240" s="71" t="s">
        <v>42</v>
      </c>
      <c r="D240" s="72"/>
      <c r="E240" s="73">
        <f>SUM(E237:E239)</f>
        <v>0</v>
      </c>
    </row>
    <row r="241" spans="1:5" ht="15" customHeight="1" x14ac:dyDescent="0.2"/>
    <row r="242" spans="1:5" ht="15" customHeight="1" x14ac:dyDescent="0.2"/>
    <row r="243" spans="1:5" ht="15" customHeight="1" x14ac:dyDescent="0.25">
      <c r="A243" s="28" t="s">
        <v>282</v>
      </c>
    </row>
    <row r="244" spans="1:5" ht="15" customHeight="1" x14ac:dyDescent="0.2">
      <c r="A244" s="187" t="s">
        <v>111</v>
      </c>
      <c r="B244" s="187"/>
      <c r="C244" s="187"/>
      <c r="D244" s="187"/>
      <c r="E244" s="187"/>
    </row>
    <row r="245" spans="1:5" ht="15" customHeight="1" x14ac:dyDescent="0.2">
      <c r="A245" s="187"/>
      <c r="B245" s="187"/>
      <c r="C245" s="187"/>
      <c r="D245" s="187"/>
      <c r="E245" s="187"/>
    </row>
    <row r="246" spans="1:5" ht="15" customHeight="1" x14ac:dyDescent="0.2">
      <c r="A246" s="185" t="s">
        <v>283</v>
      </c>
      <c r="B246" s="185"/>
      <c r="C246" s="185"/>
      <c r="D246" s="185"/>
      <c r="E246" s="185"/>
    </row>
    <row r="247" spans="1:5" ht="15" customHeight="1" x14ac:dyDescent="0.2">
      <c r="A247" s="185"/>
      <c r="B247" s="185"/>
      <c r="C247" s="185"/>
      <c r="D247" s="185"/>
      <c r="E247" s="185"/>
    </row>
    <row r="248" spans="1:5" ht="15" customHeight="1" x14ac:dyDescent="0.2">
      <c r="A248" s="185"/>
      <c r="B248" s="185"/>
      <c r="C248" s="185"/>
      <c r="D248" s="185"/>
      <c r="E248" s="185"/>
    </row>
    <row r="249" spans="1:5" ht="15" customHeight="1" x14ac:dyDescent="0.2">
      <c r="A249" s="185"/>
      <c r="B249" s="185"/>
      <c r="C249" s="185"/>
      <c r="D249" s="185"/>
      <c r="E249" s="185"/>
    </row>
    <row r="250" spans="1:5" ht="15" customHeight="1" x14ac:dyDescent="0.2">
      <c r="A250" s="185"/>
      <c r="B250" s="185"/>
      <c r="C250" s="185"/>
      <c r="D250" s="185"/>
      <c r="E250" s="185"/>
    </row>
    <row r="251" spans="1:5" ht="15" customHeight="1" x14ac:dyDescent="0.2">
      <c r="A251" s="185"/>
      <c r="B251" s="185"/>
      <c r="C251" s="185"/>
      <c r="D251" s="185"/>
      <c r="E251" s="185"/>
    </row>
    <row r="252" spans="1:5" ht="15" customHeight="1" x14ac:dyDescent="0.25">
      <c r="A252" s="28"/>
    </row>
    <row r="253" spans="1:5" ht="15" customHeight="1" x14ac:dyDescent="0.25">
      <c r="A253" s="30" t="s">
        <v>17</v>
      </c>
      <c r="B253" s="31"/>
      <c r="C253" s="31"/>
      <c r="D253" s="54"/>
      <c r="E253" s="54"/>
    </row>
    <row r="254" spans="1:5" ht="15" customHeight="1" x14ac:dyDescent="0.2">
      <c r="A254" s="32" t="s">
        <v>81</v>
      </c>
      <c r="B254" s="31"/>
      <c r="C254" s="31"/>
      <c r="D254" s="31"/>
      <c r="E254" s="33" t="s">
        <v>82</v>
      </c>
    </row>
    <row r="255" spans="1:5" ht="15" customHeight="1" x14ac:dyDescent="0.2">
      <c r="A255" s="34"/>
      <c r="B255" s="107"/>
      <c r="C255" s="31"/>
      <c r="D255" s="34"/>
      <c r="E255" s="93"/>
    </row>
    <row r="256" spans="1:5" ht="15" customHeight="1" x14ac:dyDescent="0.2">
      <c r="A256" s="108"/>
      <c r="B256" s="108"/>
      <c r="C256" s="36" t="s">
        <v>38</v>
      </c>
      <c r="D256" s="94" t="s">
        <v>52</v>
      </c>
      <c r="E256" s="36" t="s">
        <v>40</v>
      </c>
    </row>
    <row r="257" spans="1:5" ht="15" customHeight="1" x14ac:dyDescent="0.2">
      <c r="A257" s="127"/>
      <c r="B257" s="123"/>
      <c r="C257" s="117">
        <v>4357</v>
      </c>
      <c r="D257" s="83" t="s">
        <v>53</v>
      </c>
      <c r="E257" s="128">
        <v>-2763262.48</v>
      </c>
    </row>
    <row r="258" spans="1:5" ht="15" customHeight="1" x14ac:dyDescent="0.2">
      <c r="A258" s="127"/>
      <c r="B258" s="123"/>
      <c r="C258" s="117">
        <v>4357</v>
      </c>
      <c r="D258" s="140" t="s">
        <v>94</v>
      </c>
      <c r="E258" s="128">
        <v>2763262.48</v>
      </c>
    </row>
    <row r="259" spans="1:5" ht="15" customHeight="1" x14ac:dyDescent="0.2">
      <c r="A259" s="127"/>
      <c r="B259" s="116"/>
      <c r="C259" s="71" t="s">
        <v>42</v>
      </c>
      <c r="D259" s="72"/>
      <c r="E259" s="73">
        <f>SUM(E257:E258)</f>
        <v>0</v>
      </c>
    </row>
    <row r="260" spans="1:5" ht="15" customHeight="1" x14ac:dyDescent="0.2"/>
    <row r="261" spans="1:5" ht="15" customHeight="1" x14ac:dyDescent="0.2"/>
    <row r="262" spans="1:5" ht="15" customHeight="1" x14ac:dyDescent="0.25">
      <c r="A262" s="28" t="s">
        <v>284</v>
      </c>
    </row>
    <row r="263" spans="1:5" ht="15" customHeight="1" x14ac:dyDescent="0.2">
      <c r="A263" s="187" t="s">
        <v>111</v>
      </c>
      <c r="B263" s="187"/>
      <c r="C263" s="187"/>
      <c r="D263" s="187"/>
      <c r="E263" s="187"/>
    </row>
    <row r="264" spans="1:5" ht="15" customHeight="1" x14ac:dyDescent="0.2">
      <c r="A264" s="187"/>
      <c r="B264" s="187"/>
      <c r="C264" s="187"/>
      <c r="D264" s="187"/>
      <c r="E264" s="187"/>
    </row>
    <row r="265" spans="1:5" ht="15" customHeight="1" x14ac:dyDescent="0.2">
      <c r="A265" s="185" t="s">
        <v>285</v>
      </c>
      <c r="B265" s="185"/>
      <c r="C265" s="185"/>
      <c r="D265" s="185"/>
      <c r="E265" s="185"/>
    </row>
    <row r="266" spans="1:5" ht="15" customHeight="1" x14ac:dyDescent="0.2">
      <c r="A266" s="185"/>
      <c r="B266" s="185"/>
      <c r="C266" s="185"/>
      <c r="D266" s="185"/>
      <c r="E266" s="185"/>
    </row>
    <row r="267" spans="1:5" ht="15" customHeight="1" x14ac:dyDescent="0.2">
      <c r="A267" s="185"/>
      <c r="B267" s="185"/>
      <c r="C267" s="185"/>
      <c r="D267" s="185"/>
      <c r="E267" s="185"/>
    </row>
    <row r="268" spans="1:5" ht="15" customHeight="1" x14ac:dyDescent="0.2">
      <c r="A268" s="185"/>
      <c r="B268" s="185"/>
      <c r="C268" s="185"/>
      <c r="D268" s="185"/>
      <c r="E268" s="185"/>
    </row>
    <row r="269" spans="1:5" ht="15" customHeight="1" x14ac:dyDescent="0.2">
      <c r="A269" s="185"/>
      <c r="B269" s="185"/>
      <c r="C269" s="185"/>
      <c r="D269" s="185"/>
      <c r="E269" s="185"/>
    </row>
    <row r="270" spans="1:5" ht="15" customHeight="1" x14ac:dyDescent="0.2">
      <c r="A270" s="185"/>
      <c r="B270" s="185"/>
      <c r="C270" s="185"/>
      <c r="D270" s="185"/>
      <c r="E270" s="185"/>
    </row>
    <row r="271" spans="1:5" ht="15" customHeight="1" x14ac:dyDescent="0.2"/>
    <row r="272" spans="1:5" ht="15" customHeight="1" x14ac:dyDescent="0.25">
      <c r="A272" s="52" t="s">
        <v>17</v>
      </c>
    </row>
    <row r="273" spans="1:7" ht="15" customHeight="1" x14ac:dyDescent="0.2">
      <c r="A273" s="142" t="s">
        <v>119</v>
      </c>
      <c r="B273" s="53"/>
      <c r="C273" s="53"/>
      <c r="D273" s="53"/>
      <c r="E273" s="56" t="s">
        <v>120</v>
      </c>
    </row>
    <row r="274" spans="1:7" ht="15" customHeight="1" x14ac:dyDescent="0.25">
      <c r="A274" s="52"/>
      <c r="B274" s="54"/>
      <c r="C274" s="53"/>
      <c r="D274" s="53"/>
      <c r="E274" s="64"/>
    </row>
    <row r="275" spans="1:7" ht="15" customHeight="1" x14ac:dyDescent="0.2">
      <c r="A275" s="129"/>
      <c r="B275" s="79"/>
      <c r="C275" s="37" t="s">
        <v>38</v>
      </c>
      <c r="D275" s="65" t="s">
        <v>52</v>
      </c>
      <c r="E275" s="39" t="s">
        <v>40</v>
      </c>
    </row>
    <row r="276" spans="1:7" ht="15" customHeight="1" x14ac:dyDescent="0.2">
      <c r="A276" s="127"/>
      <c r="B276" s="123"/>
      <c r="C276" s="102">
        <v>4399</v>
      </c>
      <c r="D276" s="83" t="s">
        <v>53</v>
      </c>
      <c r="E276" s="133">
        <f>-7047.45-39935.55</f>
        <v>-46983</v>
      </c>
    </row>
    <row r="277" spans="1:7" ht="15" customHeight="1" x14ac:dyDescent="0.2">
      <c r="A277" s="127"/>
      <c r="B277" s="123"/>
      <c r="C277" s="102">
        <v>4399</v>
      </c>
      <c r="D277" s="83" t="s">
        <v>100</v>
      </c>
      <c r="E277" s="133">
        <v>36983</v>
      </c>
      <c r="G277">
        <f>1040.7+5897.3+344.25+1950.75+4162.5+23587.5</f>
        <v>36983</v>
      </c>
    </row>
    <row r="278" spans="1:7" ht="15" customHeight="1" x14ac:dyDescent="0.2">
      <c r="A278" s="127"/>
      <c r="B278" s="123"/>
      <c r="C278" s="102">
        <v>4399</v>
      </c>
      <c r="D278" s="83" t="s">
        <v>53</v>
      </c>
      <c r="E278" s="133">
        <v>10000</v>
      </c>
    </row>
    <row r="279" spans="1:7" ht="15" customHeight="1" x14ac:dyDescent="0.2">
      <c r="A279" s="143"/>
      <c r="B279" s="143"/>
      <c r="C279" s="71" t="s">
        <v>42</v>
      </c>
      <c r="D279" s="72"/>
      <c r="E279" s="73">
        <f>SUM(E276:E278)</f>
        <v>0</v>
      </c>
    </row>
    <row r="280" spans="1:7" ht="15" customHeight="1" x14ac:dyDescent="0.2"/>
    <row r="281" spans="1:7" ht="15" customHeight="1" x14ac:dyDescent="0.2"/>
    <row r="282" spans="1:7" ht="15" customHeight="1" x14ac:dyDescent="0.25">
      <c r="A282" s="28" t="s">
        <v>286</v>
      </c>
    </row>
    <row r="283" spans="1:7" ht="15" customHeight="1" x14ac:dyDescent="0.2">
      <c r="A283" s="188" t="s">
        <v>31</v>
      </c>
      <c r="B283" s="188"/>
      <c r="C283" s="188"/>
      <c r="D283" s="188"/>
      <c r="E283" s="188"/>
    </row>
    <row r="284" spans="1:7" ht="15" customHeight="1" x14ac:dyDescent="0.2">
      <c r="A284" s="184" t="s">
        <v>32</v>
      </c>
      <c r="B284" s="184"/>
      <c r="C284" s="184"/>
      <c r="D284" s="184"/>
      <c r="E284" s="184"/>
    </row>
    <row r="285" spans="1:7" ht="15" customHeight="1" x14ac:dyDescent="0.2">
      <c r="A285" s="185" t="s">
        <v>287</v>
      </c>
      <c r="B285" s="185"/>
      <c r="C285" s="185"/>
      <c r="D285" s="185"/>
      <c r="E285" s="185"/>
    </row>
    <row r="286" spans="1:7" ht="15" customHeight="1" x14ac:dyDescent="0.2">
      <c r="A286" s="185"/>
      <c r="B286" s="185"/>
      <c r="C286" s="185"/>
      <c r="D286" s="185"/>
      <c r="E286" s="185"/>
    </row>
    <row r="287" spans="1:7" ht="15" customHeight="1" x14ac:dyDescent="0.2">
      <c r="A287" s="185"/>
      <c r="B287" s="185"/>
      <c r="C287" s="185"/>
      <c r="D287" s="185"/>
      <c r="E287" s="185"/>
    </row>
    <row r="288" spans="1:7" ht="15" customHeight="1" x14ac:dyDescent="0.2">
      <c r="A288" s="185"/>
      <c r="B288" s="185"/>
      <c r="C288" s="185"/>
      <c r="D288" s="185"/>
      <c r="E288" s="185"/>
    </row>
    <row r="289" spans="1:5" ht="15" customHeight="1" x14ac:dyDescent="0.2">
      <c r="A289" s="185"/>
      <c r="B289" s="185"/>
      <c r="C289" s="185"/>
      <c r="D289" s="185"/>
      <c r="E289" s="185"/>
    </row>
    <row r="290" spans="1:5" ht="15" customHeight="1" x14ac:dyDescent="0.2">
      <c r="A290" s="29"/>
      <c r="B290" s="29"/>
      <c r="C290" s="29"/>
      <c r="D290" s="29"/>
      <c r="E290" s="29"/>
    </row>
    <row r="291" spans="1:5" ht="15" customHeight="1" x14ac:dyDescent="0.25">
      <c r="A291" s="30" t="s">
        <v>1</v>
      </c>
      <c r="B291" s="31"/>
      <c r="C291" s="31"/>
      <c r="D291" s="31"/>
      <c r="E291" s="31"/>
    </row>
    <row r="292" spans="1:5" ht="15" customHeight="1" x14ac:dyDescent="0.2">
      <c r="A292" s="32" t="s">
        <v>34</v>
      </c>
      <c r="B292" s="31"/>
      <c r="C292" s="31"/>
      <c r="D292" s="31"/>
      <c r="E292" s="33" t="s">
        <v>35</v>
      </c>
    </row>
    <row r="293" spans="1:5" ht="15" customHeight="1" x14ac:dyDescent="0.25">
      <c r="A293" s="34"/>
      <c r="B293" s="30"/>
      <c r="C293" s="31"/>
      <c r="D293" s="31"/>
      <c r="E293" s="35"/>
    </row>
    <row r="294" spans="1:5" ht="15" customHeight="1" x14ac:dyDescent="0.2">
      <c r="B294" s="36" t="s">
        <v>36</v>
      </c>
      <c r="C294" s="36" t="s">
        <v>38</v>
      </c>
      <c r="D294" s="38" t="s">
        <v>39</v>
      </c>
      <c r="E294" s="36" t="s">
        <v>40</v>
      </c>
    </row>
    <row r="295" spans="1:5" ht="15" customHeight="1" x14ac:dyDescent="0.2">
      <c r="B295" s="105">
        <v>32133031</v>
      </c>
      <c r="C295" s="42"/>
      <c r="D295" s="43" t="s">
        <v>41</v>
      </c>
      <c r="E295" s="44">
        <v>225108</v>
      </c>
    </row>
    <row r="296" spans="1:5" ht="15" customHeight="1" x14ac:dyDescent="0.2">
      <c r="B296" s="105">
        <v>32533031</v>
      </c>
      <c r="C296" s="42"/>
      <c r="D296" s="43" t="s">
        <v>41</v>
      </c>
      <c r="E296" s="44">
        <v>1275612</v>
      </c>
    </row>
    <row r="297" spans="1:5" ht="15" customHeight="1" x14ac:dyDescent="0.2">
      <c r="B297" s="45"/>
      <c r="C297" s="47" t="s">
        <v>42</v>
      </c>
      <c r="D297" s="48"/>
      <c r="E297" s="49">
        <f>SUM(E295:E296)</f>
        <v>1500720</v>
      </c>
    </row>
    <row r="298" spans="1:5" ht="15" customHeight="1" x14ac:dyDescent="0.2"/>
    <row r="299" spans="1:5" ht="15" customHeight="1" x14ac:dyDescent="0.25">
      <c r="A299" s="30" t="s">
        <v>17</v>
      </c>
      <c r="B299" s="31"/>
      <c r="C299" s="31"/>
      <c r="D299" s="31"/>
      <c r="E299" s="34"/>
    </row>
    <row r="300" spans="1:5" ht="15" customHeight="1" x14ac:dyDescent="0.2">
      <c r="A300" s="32" t="s">
        <v>34</v>
      </c>
      <c r="B300" s="31"/>
      <c r="C300" s="31"/>
      <c r="D300" s="31"/>
      <c r="E300" s="33" t="s">
        <v>35</v>
      </c>
    </row>
    <row r="301" spans="1:5" ht="15" customHeight="1" x14ac:dyDescent="0.25">
      <c r="A301" s="34"/>
      <c r="B301" s="30"/>
      <c r="C301" s="31"/>
      <c r="D301" s="31"/>
      <c r="E301" s="35"/>
    </row>
    <row r="302" spans="1:5" ht="15" customHeight="1" x14ac:dyDescent="0.2">
      <c r="B302" s="36" t="s">
        <v>36</v>
      </c>
      <c r="C302" s="36" t="s">
        <v>38</v>
      </c>
      <c r="D302" s="38" t="s">
        <v>39</v>
      </c>
      <c r="E302" s="36" t="s">
        <v>40</v>
      </c>
    </row>
    <row r="303" spans="1:5" ht="15" customHeight="1" x14ac:dyDescent="0.2">
      <c r="B303" s="105">
        <v>32133031</v>
      </c>
      <c r="C303" s="42"/>
      <c r="D303" s="96" t="s">
        <v>70</v>
      </c>
      <c r="E303" s="44">
        <v>225108</v>
      </c>
    </row>
    <row r="304" spans="1:5" ht="15" customHeight="1" x14ac:dyDescent="0.2">
      <c r="B304" s="105">
        <v>32533031</v>
      </c>
      <c r="C304" s="42"/>
      <c r="D304" s="96" t="s">
        <v>70</v>
      </c>
      <c r="E304" s="44">
        <v>1275612</v>
      </c>
    </row>
    <row r="305" spans="1:5" ht="15" customHeight="1" x14ac:dyDescent="0.2">
      <c r="B305" s="45"/>
      <c r="C305" s="47" t="s">
        <v>42</v>
      </c>
      <c r="D305" s="48"/>
      <c r="E305" s="49">
        <f>SUM(E303:E304)</f>
        <v>1500720</v>
      </c>
    </row>
    <row r="306" spans="1:5" ht="15" customHeight="1" x14ac:dyDescent="0.2"/>
    <row r="307" spans="1:5" ht="15" customHeight="1" x14ac:dyDescent="0.2"/>
    <row r="308" spans="1:5" ht="15" customHeight="1" x14ac:dyDescent="0.2"/>
    <row r="309" spans="1:5" ht="15" customHeight="1" x14ac:dyDescent="0.2"/>
    <row r="310" spans="1:5" ht="15" customHeight="1" x14ac:dyDescent="0.2"/>
    <row r="311" spans="1:5" ht="15" customHeight="1" x14ac:dyDescent="0.2"/>
    <row r="312" spans="1:5" ht="15" customHeight="1" x14ac:dyDescent="0.2"/>
    <row r="313" spans="1:5" ht="15" customHeight="1" x14ac:dyDescent="0.2"/>
    <row r="314" spans="1:5" ht="15" customHeight="1" x14ac:dyDescent="0.25">
      <c r="A314" s="28" t="s">
        <v>288</v>
      </c>
    </row>
    <row r="315" spans="1:5" ht="15" customHeight="1" x14ac:dyDescent="0.2">
      <c r="A315" s="184" t="s">
        <v>31</v>
      </c>
      <c r="B315" s="184"/>
      <c r="C315" s="184"/>
      <c r="D315" s="184"/>
      <c r="E315" s="184"/>
    </row>
    <row r="316" spans="1:5" ht="15" customHeight="1" x14ac:dyDescent="0.2">
      <c r="A316" s="184" t="s">
        <v>32</v>
      </c>
      <c r="B316" s="184"/>
      <c r="C316" s="184"/>
      <c r="D316" s="184"/>
      <c r="E316" s="184"/>
    </row>
    <row r="317" spans="1:5" ht="15" customHeight="1" x14ac:dyDescent="0.2">
      <c r="A317" s="185" t="s">
        <v>289</v>
      </c>
      <c r="B317" s="185"/>
      <c r="C317" s="185"/>
      <c r="D317" s="185"/>
      <c r="E317" s="185"/>
    </row>
    <row r="318" spans="1:5" ht="15" customHeight="1" x14ac:dyDescent="0.2">
      <c r="A318" s="185"/>
      <c r="B318" s="185"/>
      <c r="C318" s="185"/>
      <c r="D318" s="185"/>
      <c r="E318" s="185"/>
    </row>
    <row r="319" spans="1:5" ht="15" customHeight="1" x14ac:dyDescent="0.2">
      <c r="A319" s="185"/>
      <c r="B319" s="185"/>
      <c r="C319" s="185"/>
      <c r="D319" s="185"/>
      <c r="E319" s="185"/>
    </row>
    <row r="320" spans="1:5" ht="15" customHeight="1" x14ac:dyDescent="0.2">
      <c r="A320" s="185"/>
      <c r="B320" s="185"/>
      <c r="C320" s="185"/>
      <c r="D320" s="185"/>
      <c r="E320" s="185"/>
    </row>
    <row r="321" spans="1:5" ht="15" customHeight="1" x14ac:dyDescent="0.2">
      <c r="A321" s="185"/>
      <c r="B321" s="185"/>
      <c r="C321" s="185"/>
      <c r="D321" s="185"/>
      <c r="E321" s="185"/>
    </row>
    <row r="322" spans="1:5" ht="15" customHeight="1" x14ac:dyDescent="0.2">
      <c r="A322" s="29"/>
      <c r="B322" s="29"/>
      <c r="C322" s="29"/>
      <c r="D322" s="29"/>
      <c r="E322" s="29"/>
    </row>
    <row r="323" spans="1:5" ht="15" customHeight="1" x14ac:dyDescent="0.25">
      <c r="A323" s="30" t="s">
        <v>1</v>
      </c>
      <c r="B323" s="31"/>
      <c r="C323" s="31"/>
      <c r="D323" s="31"/>
      <c r="E323" s="31"/>
    </row>
    <row r="324" spans="1:5" ht="15" customHeight="1" x14ac:dyDescent="0.2">
      <c r="A324" s="32" t="s">
        <v>34</v>
      </c>
      <c r="B324" s="31"/>
      <c r="C324" s="31"/>
      <c r="D324" s="31"/>
      <c r="E324" s="33" t="s">
        <v>35</v>
      </c>
    </row>
    <row r="325" spans="1:5" ht="15" customHeight="1" x14ac:dyDescent="0.25">
      <c r="A325" s="34"/>
      <c r="B325" s="30"/>
      <c r="C325" s="31"/>
      <c r="D325" s="31"/>
      <c r="E325" s="35"/>
    </row>
    <row r="326" spans="1:5" ht="15" customHeight="1" x14ac:dyDescent="0.2">
      <c r="B326" s="36" t="s">
        <v>36</v>
      </c>
      <c r="C326" s="36" t="s">
        <v>38</v>
      </c>
      <c r="D326" s="38" t="s">
        <v>39</v>
      </c>
      <c r="E326" s="36" t="s">
        <v>40</v>
      </c>
    </row>
    <row r="327" spans="1:5" ht="15" customHeight="1" x14ac:dyDescent="0.2">
      <c r="B327" s="40">
        <v>33160</v>
      </c>
      <c r="C327" s="42"/>
      <c r="D327" s="43" t="s">
        <v>41</v>
      </c>
      <c r="E327" s="44">
        <v>50400</v>
      </c>
    </row>
    <row r="328" spans="1:5" ht="15" customHeight="1" x14ac:dyDescent="0.2">
      <c r="B328" s="45"/>
      <c r="C328" s="47" t="s">
        <v>42</v>
      </c>
      <c r="D328" s="48"/>
      <c r="E328" s="49">
        <f>SUM(E327:E327)</f>
        <v>50400</v>
      </c>
    </row>
    <row r="329" spans="1:5" ht="15" customHeight="1" x14ac:dyDescent="0.25">
      <c r="A329" s="50"/>
      <c r="B329" s="51"/>
      <c r="C329" s="51"/>
      <c r="D329" s="51"/>
      <c r="E329" s="51"/>
    </row>
    <row r="330" spans="1:5" ht="15" customHeight="1" x14ac:dyDescent="0.25">
      <c r="A330" s="30" t="s">
        <v>17</v>
      </c>
      <c r="B330" s="31"/>
      <c r="C330" s="31"/>
      <c r="D330" s="31"/>
      <c r="E330" s="34"/>
    </row>
    <row r="331" spans="1:5" ht="15" customHeight="1" x14ac:dyDescent="0.2">
      <c r="A331" s="32" t="s">
        <v>34</v>
      </c>
      <c r="B331" s="31"/>
      <c r="C331" s="31"/>
      <c r="D331" s="31"/>
      <c r="E331" s="33" t="s">
        <v>35</v>
      </c>
    </row>
    <row r="332" spans="1:5" ht="15" customHeight="1" x14ac:dyDescent="0.25">
      <c r="A332" s="34"/>
      <c r="B332" s="30"/>
      <c r="C332" s="31"/>
      <c r="D332" s="31"/>
      <c r="E332" s="35"/>
    </row>
    <row r="333" spans="1:5" ht="15" customHeight="1" x14ac:dyDescent="0.2">
      <c r="B333" s="36" t="s">
        <v>36</v>
      </c>
      <c r="C333" s="36" t="s">
        <v>38</v>
      </c>
      <c r="D333" s="38" t="s">
        <v>39</v>
      </c>
      <c r="E333" s="36" t="s">
        <v>40</v>
      </c>
    </row>
    <row r="334" spans="1:5" ht="15" customHeight="1" x14ac:dyDescent="0.2">
      <c r="B334" s="40">
        <v>33160</v>
      </c>
      <c r="C334" s="42"/>
      <c r="D334" s="96" t="s">
        <v>61</v>
      </c>
      <c r="E334" s="44">
        <v>50400</v>
      </c>
    </row>
    <row r="335" spans="1:5" ht="15" customHeight="1" x14ac:dyDescent="0.2">
      <c r="B335" s="45"/>
      <c r="C335" s="47" t="s">
        <v>42</v>
      </c>
      <c r="D335" s="48"/>
      <c r="E335" s="49">
        <f>SUM(E334:E334)</f>
        <v>50400</v>
      </c>
    </row>
    <row r="336" spans="1:5" ht="15" customHeight="1" x14ac:dyDescent="0.2"/>
    <row r="337" spans="1:5" ht="15" customHeight="1" x14ac:dyDescent="0.2"/>
    <row r="338" spans="1:5" ht="15" customHeight="1" x14ac:dyDescent="0.25">
      <c r="A338" s="28" t="s">
        <v>290</v>
      </c>
    </row>
    <row r="339" spans="1:5" ht="15" customHeight="1" x14ac:dyDescent="0.2">
      <c r="A339" s="187" t="s">
        <v>291</v>
      </c>
      <c r="B339" s="187"/>
      <c r="C339" s="187"/>
      <c r="D339" s="187"/>
      <c r="E339" s="187"/>
    </row>
    <row r="340" spans="1:5" ht="15" customHeight="1" x14ac:dyDescent="0.2">
      <c r="A340" s="187"/>
      <c r="B340" s="187"/>
      <c r="C340" s="187"/>
      <c r="D340" s="187"/>
      <c r="E340" s="187"/>
    </row>
    <row r="341" spans="1:5" ht="15" customHeight="1" x14ac:dyDescent="0.2">
      <c r="A341" s="185" t="s">
        <v>292</v>
      </c>
      <c r="B341" s="185"/>
      <c r="C341" s="185"/>
      <c r="D341" s="185"/>
      <c r="E341" s="185"/>
    </row>
    <row r="342" spans="1:5" ht="15" customHeight="1" x14ac:dyDescent="0.2">
      <c r="A342" s="185"/>
      <c r="B342" s="185"/>
      <c r="C342" s="185"/>
      <c r="D342" s="185"/>
      <c r="E342" s="185"/>
    </row>
    <row r="343" spans="1:5" ht="15" customHeight="1" x14ac:dyDescent="0.2">
      <c r="A343" s="185"/>
      <c r="B343" s="185"/>
      <c r="C343" s="185"/>
      <c r="D343" s="185"/>
      <c r="E343" s="185"/>
    </row>
    <row r="344" spans="1:5" ht="15" customHeight="1" x14ac:dyDescent="0.2">
      <c r="A344" s="185"/>
      <c r="B344" s="185"/>
      <c r="C344" s="185"/>
      <c r="D344" s="185"/>
      <c r="E344" s="185"/>
    </row>
    <row r="345" spans="1:5" ht="15" customHeight="1" x14ac:dyDescent="0.2">
      <c r="A345" s="185"/>
      <c r="B345" s="185"/>
      <c r="C345" s="185"/>
      <c r="D345" s="185"/>
      <c r="E345" s="185"/>
    </row>
    <row r="346" spans="1:5" ht="15" customHeight="1" x14ac:dyDescent="0.2">
      <c r="A346" s="185"/>
      <c r="B346" s="185"/>
      <c r="C346" s="185"/>
      <c r="D346" s="185"/>
      <c r="E346" s="185"/>
    </row>
    <row r="347" spans="1:5" ht="15" customHeight="1" x14ac:dyDescent="0.2">
      <c r="A347" s="53"/>
      <c r="B347" s="135"/>
      <c r="C347" s="120"/>
      <c r="D347" s="53"/>
      <c r="E347" s="130"/>
    </row>
    <row r="348" spans="1:5" ht="15" customHeight="1" x14ac:dyDescent="0.25">
      <c r="A348" s="52" t="s">
        <v>17</v>
      </c>
      <c r="B348" s="53"/>
      <c r="C348" s="53"/>
      <c r="D348" s="53"/>
      <c r="E348" s="53"/>
    </row>
    <row r="349" spans="1:5" ht="15" customHeight="1" x14ac:dyDescent="0.2">
      <c r="A349" s="55" t="s">
        <v>165</v>
      </c>
      <c r="B349" s="54"/>
      <c r="C349" s="54"/>
      <c r="D349" s="54"/>
      <c r="E349" s="54" t="s">
        <v>166</v>
      </c>
    </row>
    <row r="350" spans="1:5" ht="15" customHeight="1" x14ac:dyDescent="0.2">
      <c r="A350" s="54"/>
      <c r="B350" s="100"/>
      <c r="C350" s="53"/>
      <c r="D350" s="54"/>
      <c r="E350" s="78"/>
    </row>
    <row r="351" spans="1:5" ht="15" customHeight="1" x14ac:dyDescent="0.2">
      <c r="B351" s="36" t="s">
        <v>36</v>
      </c>
      <c r="C351" s="37" t="s">
        <v>38</v>
      </c>
      <c r="D351" s="168" t="s">
        <v>39</v>
      </c>
      <c r="E351" s="39" t="s">
        <v>40</v>
      </c>
    </row>
    <row r="352" spans="1:5" ht="15" customHeight="1" x14ac:dyDescent="0.2">
      <c r="B352" s="150">
        <v>20</v>
      </c>
      <c r="C352" s="102"/>
      <c r="D352" s="83" t="s">
        <v>61</v>
      </c>
      <c r="E352" s="163">
        <v>-2000000</v>
      </c>
    </row>
    <row r="353" spans="1:5" ht="15" customHeight="1" x14ac:dyDescent="0.2">
      <c r="B353" s="114"/>
      <c r="C353" s="71" t="s">
        <v>42</v>
      </c>
      <c r="D353" s="84"/>
      <c r="E353" s="85">
        <f>SUM(E352:E352)</f>
        <v>-2000000</v>
      </c>
    </row>
    <row r="354" spans="1:5" ht="15" customHeight="1" x14ac:dyDescent="0.2">
      <c r="A354" s="53"/>
      <c r="B354" s="135"/>
      <c r="C354" s="120"/>
      <c r="D354" s="53"/>
      <c r="E354" s="130"/>
    </row>
    <row r="355" spans="1:5" ht="15" customHeight="1" x14ac:dyDescent="0.25">
      <c r="A355" s="52" t="s">
        <v>17</v>
      </c>
      <c r="B355" s="53"/>
      <c r="C355" s="53"/>
      <c r="D355" s="53"/>
      <c r="E355" s="53"/>
    </row>
    <row r="356" spans="1:5" ht="15" customHeight="1" x14ac:dyDescent="0.2">
      <c r="A356" s="55" t="s">
        <v>86</v>
      </c>
      <c r="B356" s="53"/>
      <c r="C356" s="53"/>
      <c r="D356" s="53"/>
      <c r="E356" s="56" t="s">
        <v>130</v>
      </c>
    </row>
    <row r="357" spans="1:5" ht="15" customHeight="1" x14ac:dyDescent="0.2">
      <c r="A357" s="135"/>
      <c r="B357" s="136"/>
      <c r="C357" s="53"/>
      <c r="D357" s="53"/>
      <c r="E357" s="64"/>
    </row>
    <row r="358" spans="1:5" ht="15" customHeight="1" x14ac:dyDescent="0.2">
      <c r="A358" s="79"/>
      <c r="B358" s="79"/>
      <c r="C358" s="37" t="s">
        <v>38</v>
      </c>
      <c r="D358" s="65" t="s">
        <v>52</v>
      </c>
      <c r="E358" s="36" t="s">
        <v>40</v>
      </c>
    </row>
    <row r="359" spans="1:5" ht="15" customHeight="1" x14ac:dyDescent="0.2">
      <c r="A359" s="127"/>
      <c r="B359" s="124"/>
      <c r="C359" s="102">
        <v>4357</v>
      </c>
      <c r="D359" s="83" t="s">
        <v>94</v>
      </c>
      <c r="E359" s="69">
        <v>2000000</v>
      </c>
    </row>
    <row r="360" spans="1:5" ht="15" customHeight="1" x14ac:dyDescent="0.2">
      <c r="A360" s="141"/>
      <c r="B360" s="124"/>
      <c r="C360" s="71" t="s">
        <v>42</v>
      </c>
      <c r="D360" s="72"/>
      <c r="E360" s="73">
        <f>SUM(E359:E359)</f>
        <v>2000000</v>
      </c>
    </row>
    <row r="361" spans="1:5" ht="15" customHeight="1" x14ac:dyDescent="0.2"/>
    <row r="362" spans="1:5" ht="15" customHeight="1" x14ac:dyDescent="0.2"/>
    <row r="363" spans="1:5" ht="15" customHeight="1" x14ac:dyDescent="0.2"/>
    <row r="364" spans="1:5" ht="15" customHeight="1" x14ac:dyDescent="0.2"/>
    <row r="365" spans="1:5" ht="15" customHeight="1" x14ac:dyDescent="0.2"/>
    <row r="366" spans="1:5" ht="15" customHeight="1" x14ac:dyDescent="0.25">
      <c r="A366" s="28" t="s">
        <v>293</v>
      </c>
    </row>
    <row r="367" spans="1:5" ht="15" customHeight="1" x14ac:dyDescent="0.2">
      <c r="A367" s="187" t="s">
        <v>187</v>
      </c>
      <c r="B367" s="187"/>
      <c r="C367" s="187"/>
      <c r="D367" s="187"/>
      <c r="E367" s="187"/>
    </row>
    <row r="368" spans="1:5" ht="15" customHeight="1" x14ac:dyDescent="0.2">
      <c r="A368" s="187"/>
      <c r="B368" s="187"/>
      <c r="C368" s="187"/>
      <c r="D368" s="187"/>
      <c r="E368" s="187"/>
    </row>
    <row r="369" spans="1:5" ht="15" customHeight="1" x14ac:dyDescent="0.2">
      <c r="A369" s="185" t="s">
        <v>294</v>
      </c>
      <c r="B369" s="185"/>
      <c r="C369" s="185"/>
      <c r="D369" s="185"/>
      <c r="E369" s="185"/>
    </row>
    <row r="370" spans="1:5" ht="15" customHeight="1" x14ac:dyDescent="0.2">
      <c r="A370" s="185"/>
      <c r="B370" s="185"/>
      <c r="C370" s="185"/>
      <c r="D370" s="185"/>
      <c r="E370" s="185"/>
    </row>
    <row r="371" spans="1:5" ht="15" customHeight="1" x14ac:dyDescent="0.2">
      <c r="A371" s="185"/>
      <c r="B371" s="185"/>
      <c r="C371" s="185"/>
      <c r="D371" s="185"/>
      <c r="E371" s="185"/>
    </row>
    <row r="372" spans="1:5" ht="15" customHeight="1" x14ac:dyDescent="0.2">
      <c r="A372" s="185"/>
      <c r="B372" s="185"/>
      <c r="C372" s="185"/>
      <c r="D372" s="185"/>
      <c r="E372" s="185"/>
    </row>
    <row r="373" spans="1:5" ht="15" customHeight="1" x14ac:dyDescent="0.2">
      <c r="A373" s="185"/>
      <c r="B373" s="185"/>
      <c r="C373" s="185"/>
      <c r="D373" s="185"/>
      <c r="E373" s="185"/>
    </row>
    <row r="374" spans="1:5" ht="15" customHeight="1" x14ac:dyDescent="0.2">
      <c r="A374" s="185"/>
      <c r="B374" s="185"/>
      <c r="C374" s="185"/>
      <c r="D374" s="185"/>
      <c r="E374" s="185"/>
    </row>
    <row r="375" spans="1:5" ht="15" customHeight="1" x14ac:dyDescent="0.2">
      <c r="A375" s="53"/>
      <c r="B375" s="135"/>
      <c r="C375" s="120"/>
      <c r="D375" s="53"/>
      <c r="E375" s="130"/>
    </row>
    <row r="376" spans="1:5" ht="15" customHeight="1" x14ac:dyDescent="0.25">
      <c r="A376" s="52" t="s">
        <v>17</v>
      </c>
      <c r="B376" s="53"/>
      <c r="C376" s="53"/>
      <c r="D376" s="53"/>
      <c r="E376" s="54"/>
    </row>
    <row r="377" spans="1:5" ht="15" customHeight="1" x14ac:dyDescent="0.2">
      <c r="A377" s="55" t="s">
        <v>65</v>
      </c>
      <c r="B377" s="53"/>
      <c r="C377" s="53"/>
      <c r="D377" s="53"/>
      <c r="E377" s="56" t="s">
        <v>66</v>
      </c>
    </row>
    <row r="378" spans="1:5" ht="15" customHeight="1" x14ac:dyDescent="0.2">
      <c r="A378" s="55"/>
      <c r="B378" s="54"/>
      <c r="C378" s="53"/>
      <c r="D378" s="53"/>
      <c r="E378" s="64"/>
    </row>
    <row r="379" spans="1:5" ht="15" customHeight="1" x14ac:dyDescent="0.2">
      <c r="A379" s="79"/>
      <c r="B379" s="79"/>
      <c r="C379" s="37" t="s">
        <v>38</v>
      </c>
      <c r="D379" s="94" t="s">
        <v>52</v>
      </c>
      <c r="E379" s="36" t="s">
        <v>40</v>
      </c>
    </row>
    <row r="380" spans="1:5" ht="15" customHeight="1" x14ac:dyDescent="0.2">
      <c r="A380" s="141"/>
      <c r="B380" s="123"/>
      <c r="C380" s="102">
        <v>5273</v>
      </c>
      <c r="D380" s="83" t="s">
        <v>83</v>
      </c>
      <c r="E380" s="133">
        <v>-50000</v>
      </c>
    </row>
    <row r="381" spans="1:5" ht="15" customHeight="1" x14ac:dyDescent="0.2">
      <c r="A381" s="141"/>
      <c r="B381" s="123"/>
      <c r="C381" s="102">
        <v>5299</v>
      </c>
      <c r="D381" s="103" t="s">
        <v>67</v>
      </c>
      <c r="E381" s="133">
        <v>50000</v>
      </c>
    </row>
    <row r="382" spans="1:5" ht="15" customHeight="1" x14ac:dyDescent="0.2">
      <c r="A382" s="143"/>
      <c r="B382" s="143"/>
      <c r="C382" s="71" t="s">
        <v>42</v>
      </c>
      <c r="D382" s="46"/>
      <c r="E382" s="73">
        <f>SUM(E380:E381)</f>
        <v>0</v>
      </c>
    </row>
    <row r="383" spans="1:5" ht="15" customHeight="1" x14ac:dyDescent="0.2"/>
    <row r="384" spans="1:5"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sheetData>
  <mergeCells count="35">
    <mergeCell ref="A55:E55"/>
    <mergeCell ref="A2:E2"/>
    <mergeCell ref="A3:E3"/>
    <mergeCell ref="A4:E8"/>
    <mergeCell ref="A27:E27"/>
    <mergeCell ref="A28:E33"/>
    <mergeCell ref="A201:E202"/>
    <mergeCell ref="A56:E62"/>
    <mergeCell ref="A81:E81"/>
    <mergeCell ref="A82:E86"/>
    <mergeCell ref="A115:E115"/>
    <mergeCell ref="A116:E121"/>
    <mergeCell ref="A139:E140"/>
    <mergeCell ref="A141:E147"/>
    <mergeCell ref="A158:E159"/>
    <mergeCell ref="A160:E165"/>
    <mergeCell ref="A182:E183"/>
    <mergeCell ref="A184:E189"/>
    <mergeCell ref="A316:E316"/>
    <mergeCell ref="A203:E208"/>
    <mergeCell ref="A220:E221"/>
    <mergeCell ref="A222:E231"/>
    <mergeCell ref="A244:E245"/>
    <mergeCell ref="A246:E251"/>
    <mergeCell ref="A263:E264"/>
    <mergeCell ref="A265:E270"/>
    <mergeCell ref="A283:E283"/>
    <mergeCell ref="A284:E284"/>
    <mergeCell ref="A285:E289"/>
    <mergeCell ref="A315:E315"/>
    <mergeCell ref="A317:E321"/>
    <mergeCell ref="A339:E340"/>
    <mergeCell ref="A341:E346"/>
    <mergeCell ref="A367:E368"/>
    <mergeCell ref="A369:E374"/>
  </mergeCells>
  <pageMargins left="0.98425196850393704" right="0.98425196850393704" top="0.98425196850393704" bottom="0.98425196850393704" header="0.51181102362204722" footer="0.51181102362204722"/>
  <pageSetup paperSize="9" scale="92" firstPageNumber="3" orientation="portrait" r:id="rId1"/>
  <headerFooter alignWithMargins="0">
    <oddHeader>&amp;C&amp;"Arial,Kurzíva"Příloha č. 4: Rozpočtové změny č. 134/13 - 149/13 schválené Radou Olomouckého kraje 4.4.2013</oddHeader>
    <oddFooter xml:space="preserve">&amp;L&amp;"Arial,Kurzíva"Zastupitelstvo OK 26.4.2013
5.1. - Rozpočet Olomouckého kraje 2013 - rozpočtové změny 
Příloha č.4: Rozpočtové změny č. 134/13 - 149/13 schválené Radou OK 4.4.2013&amp;R&amp;"Arial,Kurzíva"Strana &amp;P (celkem 46)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4"/>
  <sheetViews>
    <sheetView showGridLines="0" zoomScale="92" zoomScaleNormal="92" zoomScaleSheetLayoutView="92" workbookViewId="0"/>
  </sheetViews>
  <sheetFormatPr defaultRowHeight="12.75" x14ac:dyDescent="0.2"/>
  <cols>
    <col min="1" max="1" width="9.7109375" customWidth="1"/>
    <col min="2" max="2" width="12.85546875" customWidth="1"/>
    <col min="3" max="3" width="8.28515625" customWidth="1"/>
    <col min="4" max="4" width="39.140625" customWidth="1"/>
    <col min="5" max="5" width="18.85546875" customWidth="1"/>
  </cols>
  <sheetData>
    <row r="1" spans="1:5" ht="15" customHeight="1" x14ac:dyDescent="0.25">
      <c r="A1" s="28" t="s">
        <v>295</v>
      </c>
    </row>
    <row r="2" spans="1:5" ht="15" customHeight="1" x14ac:dyDescent="0.2">
      <c r="A2" s="189" t="s">
        <v>31</v>
      </c>
      <c r="B2" s="189"/>
      <c r="C2" s="189"/>
      <c r="D2" s="189"/>
      <c r="E2" s="189"/>
    </row>
    <row r="3" spans="1:5" ht="15" customHeight="1" x14ac:dyDescent="0.2">
      <c r="A3" s="188" t="s">
        <v>296</v>
      </c>
      <c r="B3" s="188"/>
      <c r="C3" s="188"/>
      <c r="D3" s="188"/>
      <c r="E3" s="188"/>
    </row>
    <row r="4" spans="1:5" ht="15" customHeight="1" x14ac:dyDescent="0.2">
      <c r="A4" s="186" t="s">
        <v>297</v>
      </c>
      <c r="B4" s="186"/>
      <c r="C4" s="186"/>
      <c r="D4" s="186"/>
      <c r="E4" s="186"/>
    </row>
    <row r="5" spans="1:5" ht="15" customHeight="1" x14ac:dyDescent="0.2">
      <c r="A5" s="186"/>
      <c r="B5" s="186"/>
      <c r="C5" s="186"/>
      <c r="D5" s="186"/>
      <c r="E5" s="186"/>
    </row>
    <row r="6" spans="1:5" ht="15" customHeight="1" x14ac:dyDescent="0.2">
      <c r="A6" s="186"/>
      <c r="B6" s="186"/>
      <c r="C6" s="186"/>
      <c r="D6" s="186"/>
      <c r="E6" s="186"/>
    </row>
    <row r="7" spans="1:5" ht="15" customHeight="1" x14ac:dyDescent="0.2">
      <c r="A7" s="186"/>
      <c r="B7" s="186"/>
      <c r="C7" s="186"/>
      <c r="D7" s="186"/>
      <c r="E7" s="186"/>
    </row>
    <row r="8" spans="1:5" ht="15" customHeight="1" x14ac:dyDescent="0.2">
      <c r="A8" s="186"/>
      <c r="B8" s="186"/>
      <c r="C8" s="186"/>
      <c r="D8" s="186"/>
      <c r="E8" s="186"/>
    </row>
    <row r="9" spans="1:5" ht="15" customHeight="1" x14ac:dyDescent="0.2">
      <c r="A9" s="134"/>
      <c r="B9" s="134"/>
      <c r="C9" s="134"/>
      <c r="D9" s="134"/>
      <c r="E9" s="134"/>
    </row>
    <row r="10" spans="1:5" ht="15" customHeight="1" x14ac:dyDescent="0.25">
      <c r="A10" s="52" t="s">
        <v>1</v>
      </c>
      <c r="B10" s="53"/>
      <c r="C10" s="53"/>
      <c r="D10" s="53"/>
      <c r="E10" s="53"/>
    </row>
    <row r="11" spans="1:5" ht="15" customHeight="1" x14ac:dyDescent="0.2">
      <c r="A11" s="142" t="s">
        <v>138</v>
      </c>
      <c r="B11" s="53"/>
      <c r="C11" s="53"/>
      <c r="D11" s="53"/>
      <c r="E11" s="56" t="s">
        <v>139</v>
      </c>
    </row>
    <row r="12" spans="1:5" ht="15" customHeight="1" x14ac:dyDescent="0.25">
      <c r="A12" s="54"/>
      <c r="B12" s="52"/>
      <c r="C12" s="53"/>
      <c r="D12" s="53"/>
      <c r="E12" s="64"/>
    </row>
    <row r="13" spans="1:5" ht="15" customHeight="1" x14ac:dyDescent="0.2">
      <c r="B13" s="37" t="s">
        <v>36</v>
      </c>
      <c r="C13" s="37" t="s">
        <v>38</v>
      </c>
      <c r="D13" s="65" t="s">
        <v>39</v>
      </c>
      <c r="E13" s="36" t="s">
        <v>40</v>
      </c>
    </row>
    <row r="14" spans="1:5" ht="15" customHeight="1" x14ac:dyDescent="0.2">
      <c r="B14" s="105">
        <v>42500000</v>
      </c>
      <c r="C14" s="180"/>
      <c r="D14" s="159" t="s">
        <v>298</v>
      </c>
      <c r="E14" s="69">
        <v>37246.730000000003</v>
      </c>
    </row>
    <row r="15" spans="1:5" ht="15" customHeight="1" x14ac:dyDescent="0.2">
      <c r="B15" s="114"/>
      <c r="C15" s="71" t="s">
        <v>42</v>
      </c>
      <c r="D15" s="72"/>
      <c r="E15" s="73">
        <f>SUM(E14:E14)</f>
        <v>37246.730000000003</v>
      </c>
    </row>
    <row r="16" spans="1:5" ht="15" customHeight="1" x14ac:dyDescent="0.2"/>
    <row r="17" spans="1:5" ht="15" customHeight="1" x14ac:dyDescent="0.25">
      <c r="A17" s="30" t="s">
        <v>17</v>
      </c>
      <c r="B17" s="86"/>
      <c r="C17" s="31"/>
      <c r="D17" s="31"/>
      <c r="E17" s="54"/>
    </row>
    <row r="18" spans="1:5" ht="15" customHeight="1" x14ac:dyDescent="0.2">
      <c r="A18" s="32" t="s">
        <v>47</v>
      </c>
      <c r="B18" s="86"/>
      <c r="C18" s="31"/>
      <c r="D18" s="31"/>
      <c r="E18" t="s">
        <v>48</v>
      </c>
    </row>
    <row r="19" spans="1:5" ht="15" customHeight="1" x14ac:dyDescent="0.25">
      <c r="A19" s="34"/>
      <c r="B19" s="115"/>
      <c r="C19" s="31"/>
      <c r="D19" s="31"/>
      <c r="E19" s="64"/>
    </row>
    <row r="20" spans="1:5" ht="15" customHeight="1" x14ac:dyDescent="0.2">
      <c r="B20" s="108"/>
      <c r="C20" s="36" t="s">
        <v>38</v>
      </c>
      <c r="D20" s="160" t="s">
        <v>52</v>
      </c>
      <c r="E20" s="37" t="s">
        <v>40</v>
      </c>
    </row>
    <row r="21" spans="1:5" ht="15" customHeight="1" x14ac:dyDescent="0.2">
      <c r="B21" s="101"/>
      <c r="C21" s="117">
        <v>6172</v>
      </c>
      <c r="D21" s="161" t="s">
        <v>83</v>
      </c>
      <c r="E21" s="69">
        <v>37246.730000000003</v>
      </c>
    </row>
    <row r="22" spans="1:5" ht="15" customHeight="1" x14ac:dyDescent="0.2">
      <c r="B22" s="104"/>
      <c r="C22" s="47" t="s">
        <v>42</v>
      </c>
      <c r="D22" s="162"/>
      <c r="E22" s="85">
        <f>SUM(E21:E21)</f>
        <v>37246.730000000003</v>
      </c>
    </row>
    <row r="23" spans="1:5" ht="15" customHeight="1" x14ac:dyDescent="0.2"/>
    <row r="24" spans="1:5" ht="15" customHeight="1" x14ac:dyDescent="0.2"/>
    <row r="25" spans="1:5" ht="15" customHeight="1" x14ac:dyDescent="0.2"/>
    <row r="26" spans="1:5" ht="15" customHeight="1" x14ac:dyDescent="0.2"/>
    <row r="27" spans="1:5" ht="15" customHeight="1" x14ac:dyDescent="0.2"/>
    <row r="28" spans="1:5" ht="15" customHeight="1" x14ac:dyDescent="0.2"/>
    <row r="29" spans="1:5" ht="15" customHeight="1" x14ac:dyDescent="0.2"/>
    <row r="30" spans="1:5" ht="15" customHeight="1" x14ac:dyDescent="0.2"/>
    <row r="31" spans="1:5" ht="15" customHeight="1" x14ac:dyDescent="0.2"/>
    <row r="32" spans="1:5"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sheetData>
  <mergeCells count="3">
    <mergeCell ref="A2:E2"/>
    <mergeCell ref="A3:E3"/>
    <mergeCell ref="A4:E8"/>
  </mergeCells>
  <phoneticPr fontId="1" type="noConversion"/>
  <pageMargins left="0.98425196850393704" right="0.98425196850393704" top="0.98425196850393704" bottom="0.98425196850393704" header="0.51181102362204722" footer="0.51181102362204722"/>
  <pageSetup paperSize="9" scale="92" firstPageNumber="3" orientation="portrait" r:id="rId1"/>
  <headerFooter alignWithMargins="0">
    <oddHeader>&amp;C&amp;"Arial,Kurzíva"Příloha č. 5: Rozpočtová změna č. 150/13 navržená Radou Olomouckého kraje 4.4.2013 ke schválení</oddHeader>
    <oddFooter xml:space="preserve">&amp;L&amp;"Arial,Kurzíva"Zastupitelstvo OK 26.4.2013
5.1. - Rozpočet Olomouckého kraje 2013 - rozpočtové změny 
Příloha č. 5: Rozpočtová změna č. 150/13 navržená Radou Olomouckého kraje 4.4.2013 ke schválení&amp;R&amp;"Arial,Kurzíva"Strana &amp;P (celkem 46)
 </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0"/>
  <sheetViews>
    <sheetView showGridLines="0" zoomScale="92" zoomScaleNormal="92" zoomScaleSheetLayoutView="92" workbookViewId="0"/>
  </sheetViews>
  <sheetFormatPr defaultRowHeight="12.75" x14ac:dyDescent="0.2"/>
  <cols>
    <col min="1" max="1" width="52.7109375" style="1" customWidth="1"/>
    <col min="2" max="3" width="18" style="2" customWidth="1"/>
    <col min="4" max="16384" width="9.140625" style="1"/>
  </cols>
  <sheetData>
    <row r="1" spans="1:3" ht="14.25" customHeight="1" x14ac:dyDescent="0.2">
      <c r="C1" s="3" t="s">
        <v>0</v>
      </c>
    </row>
    <row r="2" spans="1:3" ht="15.75" customHeight="1" x14ac:dyDescent="0.25">
      <c r="A2" s="4" t="s">
        <v>1</v>
      </c>
      <c r="B2" s="5" t="s">
        <v>2</v>
      </c>
      <c r="C2" s="5" t="s">
        <v>3</v>
      </c>
    </row>
    <row r="3" spans="1:3" ht="14.25" customHeight="1" x14ac:dyDescent="0.2">
      <c r="A3" s="6" t="s">
        <v>24</v>
      </c>
      <c r="B3" s="20">
        <v>3162000</v>
      </c>
      <c r="C3" s="7">
        <v>3162000</v>
      </c>
    </row>
    <row r="4" spans="1:3" ht="14.25" customHeight="1" x14ac:dyDescent="0.2">
      <c r="A4" s="6" t="s">
        <v>4</v>
      </c>
      <c r="B4" s="20">
        <v>1190</v>
      </c>
      <c r="C4" s="7">
        <v>1190</v>
      </c>
    </row>
    <row r="5" spans="1:3" ht="14.25" customHeight="1" x14ac:dyDescent="0.2">
      <c r="A5" s="6" t="s">
        <v>5</v>
      </c>
      <c r="B5" s="20">
        <v>37817</v>
      </c>
      <c r="C5" s="7">
        <v>37817</v>
      </c>
    </row>
    <row r="6" spans="1:3" ht="14.25" customHeight="1" x14ac:dyDescent="0.2">
      <c r="A6" s="6" t="s">
        <v>6</v>
      </c>
      <c r="B6" s="20">
        <v>2240</v>
      </c>
      <c r="C6" s="7">
        <v>2240</v>
      </c>
    </row>
    <row r="7" spans="1:3" ht="14.25" customHeight="1" x14ac:dyDescent="0.2">
      <c r="A7" s="6" t="s">
        <v>7</v>
      </c>
      <c r="B7" s="20">
        <v>21000</v>
      </c>
      <c r="C7" s="7">
        <v>21000</v>
      </c>
    </row>
    <row r="8" spans="1:3" ht="14.25" customHeight="1" x14ac:dyDescent="0.2">
      <c r="A8" s="6" t="s">
        <v>8</v>
      </c>
      <c r="B8" s="20">
        <v>7001</v>
      </c>
      <c r="C8" s="7">
        <v>7001</v>
      </c>
    </row>
    <row r="9" spans="1:3" ht="14.25" customHeight="1" x14ac:dyDescent="0.2">
      <c r="A9" s="6" t="s">
        <v>9</v>
      </c>
      <c r="B9" s="20">
        <v>73669</v>
      </c>
      <c r="C9" s="7">
        <v>73669</v>
      </c>
    </row>
    <row r="10" spans="1:3" ht="14.25" customHeight="1" x14ac:dyDescent="0.2">
      <c r="A10" s="8" t="s">
        <v>10</v>
      </c>
      <c r="B10" s="21">
        <v>140417</v>
      </c>
      <c r="C10" s="9">
        <v>176633</v>
      </c>
    </row>
    <row r="11" spans="1:3" ht="14.25" customHeight="1" x14ac:dyDescent="0.2">
      <c r="A11" s="10" t="s">
        <v>22</v>
      </c>
      <c r="B11" s="22">
        <v>5300</v>
      </c>
      <c r="C11" s="11">
        <v>5300</v>
      </c>
    </row>
    <row r="12" spans="1:3" ht="14.25" customHeight="1" x14ac:dyDescent="0.2">
      <c r="A12" s="10" t="s">
        <v>11</v>
      </c>
      <c r="B12" s="22">
        <v>40000</v>
      </c>
      <c r="C12" s="11">
        <v>40000</v>
      </c>
    </row>
    <row r="13" spans="1:3" ht="14.25" customHeight="1" x14ac:dyDescent="0.2">
      <c r="A13" s="10" t="s">
        <v>12</v>
      </c>
      <c r="B13" s="22">
        <v>14193</v>
      </c>
      <c r="C13" s="11">
        <v>19324</v>
      </c>
    </row>
    <row r="14" spans="1:3" ht="14.25" customHeight="1" x14ac:dyDescent="0.2">
      <c r="A14" s="10" t="s">
        <v>25</v>
      </c>
      <c r="B14" s="22">
        <v>144</v>
      </c>
      <c r="C14" s="11">
        <v>735</v>
      </c>
    </row>
    <row r="15" spans="1:3" ht="14.25" customHeight="1" x14ac:dyDescent="0.2">
      <c r="A15" s="181" t="s">
        <v>299</v>
      </c>
      <c r="B15" s="22"/>
      <c r="C15" s="11">
        <f>4963506+2400+50</f>
        <v>4965956</v>
      </c>
    </row>
    <row r="16" spans="1:3" ht="14.25" customHeight="1" x14ac:dyDescent="0.2">
      <c r="A16" s="181" t="s">
        <v>300</v>
      </c>
      <c r="B16" s="22"/>
      <c r="C16" s="11">
        <v>570</v>
      </c>
    </row>
    <row r="17" spans="1:3" ht="14.25" customHeight="1" x14ac:dyDescent="0.2">
      <c r="A17" s="182" t="s">
        <v>301</v>
      </c>
      <c r="B17" s="22"/>
      <c r="C17" s="11">
        <v>6000</v>
      </c>
    </row>
    <row r="18" spans="1:3" ht="14.25" x14ac:dyDescent="0.2">
      <c r="A18" s="183" t="s">
        <v>302</v>
      </c>
      <c r="B18" s="22"/>
      <c r="C18" s="11">
        <v>1546</v>
      </c>
    </row>
    <row r="19" spans="1:3" ht="14.25" x14ac:dyDescent="0.2">
      <c r="A19" s="10" t="s">
        <v>303</v>
      </c>
      <c r="B19" s="22"/>
      <c r="C19" s="11">
        <v>4987</v>
      </c>
    </row>
    <row r="20" spans="1:3" ht="15.75" customHeight="1" x14ac:dyDescent="0.2">
      <c r="A20" s="10" t="s">
        <v>304</v>
      </c>
      <c r="B20" s="22"/>
      <c r="C20" s="11">
        <f>2033+37</f>
        <v>2070</v>
      </c>
    </row>
    <row r="21" spans="1:3" ht="14.25" x14ac:dyDescent="0.2">
      <c r="A21" s="183" t="s">
        <v>305</v>
      </c>
      <c r="B21" s="22"/>
      <c r="C21" s="11">
        <f>397471+704</f>
        <v>398175</v>
      </c>
    </row>
    <row r="22" spans="1:3" ht="14.25" x14ac:dyDescent="0.2">
      <c r="A22" s="181" t="s">
        <v>306</v>
      </c>
      <c r="B22" s="22"/>
      <c r="C22" s="11">
        <f>193494+1501</f>
        <v>194995</v>
      </c>
    </row>
    <row r="23" spans="1:3" ht="14.25" x14ac:dyDescent="0.2">
      <c r="A23" s="181" t="s">
        <v>307</v>
      </c>
      <c r="B23" s="22"/>
      <c r="C23" s="11">
        <v>1761</v>
      </c>
    </row>
    <row r="24" spans="1:3" ht="14.25" x14ac:dyDescent="0.2">
      <c r="A24" s="10" t="s">
        <v>26</v>
      </c>
      <c r="B24" s="22">
        <v>438877</v>
      </c>
      <c r="C24" s="11">
        <v>439008</v>
      </c>
    </row>
    <row r="25" spans="1:3" ht="14.25" x14ac:dyDescent="0.2">
      <c r="A25" s="10" t="s">
        <v>308</v>
      </c>
      <c r="B25" s="22"/>
      <c r="C25" s="11">
        <f>1944+2101+1441</f>
        <v>5486</v>
      </c>
    </row>
    <row r="26" spans="1:3" ht="15" x14ac:dyDescent="0.25">
      <c r="A26" s="4" t="s">
        <v>13</v>
      </c>
      <c r="B26" s="23">
        <f>SUM(B3:B24)</f>
        <v>3943848</v>
      </c>
      <c r="C26" s="12">
        <f>SUM(C3:C25)</f>
        <v>9567463</v>
      </c>
    </row>
    <row r="27" spans="1:3" ht="14.25" x14ac:dyDescent="0.2">
      <c r="A27" s="13" t="s">
        <v>14</v>
      </c>
      <c r="B27" s="24">
        <v>-5294</v>
      </c>
      <c r="C27" s="14">
        <v>-5294</v>
      </c>
    </row>
    <row r="28" spans="1:3" ht="15.75" thickBot="1" x14ac:dyDescent="0.3">
      <c r="A28" s="15" t="s">
        <v>15</v>
      </c>
      <c r="B28" s="16">
        <f>B26+B27</f>
        <v>3938554</v>
      </c>
      <c r="C28" s="16">
        <f>C26+C27</f>
        <v>9562169</v>
      </c>
    </row>
    <row r="29" spans="1:3" ht="14.25" customHeight="1" thickTop="1" x14ac:dyDescent="0.2">
      <c r="A29" s="17"/>
      <c r="B29" s="25"/>
    </row>
    <row r="30" spans="1:3" ht="15" x14ac:dyDescent="0.25">
      <c r="A30" s="4" t="s">
        <v>17</v>
      </c>
      <c r="B30" s="26" t="s">
        <v>2</v>
      </c>
      <c r="C30" s="5" t="s">
        <v>3</v>
      </c>
    </row>
    <row r="31" spans="1:3" ht="14.25" x14ac:dyDescent="0.2">
      <c r="A31" s="8" t="s">
        <v>18</v>
      </c>
      <c r="B31" s="27">
        <v>1639087</v>
      </c>
      <c r="C31" s="18">
        <f>1680991+37</f>
        <v>1681028</v>
      </c>
    </row>
    <row r="32" spans="1:3" ht="14.25" x14ac:dyDescent="0.2">
      <c r="A32" s="8" t="s">
        <v>19</v>
      </c>
      <c r="B32" s="27">
        <v>1539290</v>
      </c>
      <c r="C32" s="18">
        <v>1539455</v>
      </c>
    </row>
    <row r="33" spans="1:3" ht="14.25" x14ac:dyDescent="0.2">
      <c r="A33" s="10" t="s">
        <v>22</v>
      </c>
      <c r="B33" s="27">
        <v>5300</v>
      </c>
      <c r="C33" s="18">
        <v>5300</v>
      </c>
    </row>
    <row r="34" spans="1:3" ht="14.25" x14ac:dyDescent="0.2">
      <c r="A34" s="10" t="s">
        <v>11</v>
      </c>
      <c r="B34" s="27">
        <v>40000</v>
      </c>
      <c r="C34" s="18">
        <v>40000</v>
      </c>
    </row>
    <row r="35" spans="1:3" ht="14.25" x14ac:dyDescent="0.2">
      <c r="A35" s="10" t="s">
        <v>27</v>
      </c>
      <c r="B35" s="27">
        <v>58494</v>
      </c>
      <c r="C35" s="18">
        <v>58494</v>
      </c>
    </row>
    <row r="36" spans="1:3" ht="14.25" x14ac:dyDescent="0.2">
      <c r="A36" s="10" t="s">
        <v>28</v>
      </c>
      <c r="B36" s="27">
        <v>513972</v>
      </c>
      <c r="C36" s="18">
        <v>513972</v>
      </c>
    </row>
    <row r="37" spans="1:3" ht="14.25" x14ac:dyDescent="0.2">
      <c r="A37" s="10" t="s">
        <v>29</v>
      </c>
      <c r="B37" s="27">
        <v>27879</v>
      </c>
      <c r="C37" s="18">
        <v>27879</v>
      </c>
    </row>
    <row r="38" spans="1:3" ht="14.25" x14ac:dyDescent="0.2">
      <c r="A38" s="181" t="s">
        <v>299</v>
      </c>
      <c r="B38" s="27"/>
      <c r="C38" s="18">
        <f>4963506+2400+50</f>
        <v>4965956</v>
      </c>
    </row>
    <row r="39" spans="1:3" ht="14.25" x14ac:dyDescent="0.2">
      <c r="A39" s="181" t="s">
        <v>300</v>
      </c>
      <c r="B39" s="27"/>
      <c r="C39" s="18">
        <v>570</v>
      </c>
    </row>
    <row r="40" spans="1:3" ht="14.25" x14ac:dyDescent="0.2">
      <c r="A40" s="182" t="s">
        <v>301</v>
      </c>
      <c r="B40" s="27"/>
      <c r="C40" s="18">
        <v>6000</v>
      </c>
    </row>
    <row r="41" spans="1:3" ht="14.25" x14ac:dyDescent="0.2">
      <c r="A41" s="10" t="s">
        <v>303</v>
      </c>
      <c r="B41" s="27"/>
      <c r="C41" s="18">
        <v>4987</v>
      </c>
    </row>
    <row r="42" spans="1:3" ht="14.25" x14ac:dyDescent="0.2">
      <c r="A42" s="183" t="s">
        <v>302</v>
      </c>
      <c r="B42" s="27"/>
      <c r="C42" s="18">
        <v>1546</v>
      </c>
    </row>
    <row r="43" spans="1:3" ht="14.25" x14ac:dyDescent="0.2">
      <c r="A43" s="10" t="s">
        <v>304</v>
      </c>
      <c r="B43" s="27"/>
      <c r="C43" s="18">
        <v>2033</v>
      </c>
    </row>
    <row r="44" spans="1:3" ht="14.25" x14ac:dyDescent="0.2">
      <c r="A44" s="183" t="s">
        <v>305</v>
      </c>
      <c r="B44" s="27"/>
      <c r="C44" s="18">
        <f>397471+704</f>
        <v>398175</v>
      </c>
    </row>
    <row r="45" spans="1:3" ht="14.25" x14ac:dyDescent="0.2">
      <c r="A45" s="181" t="s">
        <v>306</v>
      </c>
      <c r="B45" s="27"/>
      <c r="C45" s="18">
        <f>193494+1501</f>
        <v>194995</v>
      </c>
    </row>
    <row r="46" spans="1:3" ht="14.25" x14ac:dyDescent="0.2">
      <c r="A46" s="181" t="s">
        <v>307</v>
      </c>
      <c r="B46" s="27"/>
      <c r="C46" s="18">
        <v>1761</v>
      </c>
    </row>
    <row r="47" spans="1:3" ht="14.25" x14ac:dyDescent="0.2">
      <c r="A47" s="10" t="s">
        <v>23</v>
      </c>
      <c r="B47" s="27">
        <v>119826</v>
      </c>
      <c r="C47" s="18">
        <v>119826</v>
      </c>
    </row>
    <row r="48" spans="1:3" ht="14.25" x14ac:dyDescent="0.2">
      <c r="A48" s="10" t="s">
        <v>308</v>
      </c>
      <c r="B48" s="27"/>
      <c r="C48" s="11">
        <f>1944+2101+1441</f>
        <v>5486</v>
      </c>
    </row>
    <row r="49" spans="1:3" ht="15" x14ac:dyDescent="0.25">
      <c r="A49" s="4" t="s">
        <v>20</v>
      </c>
      <c r="B49" s="23">
        <f>SUM(B31:B47)</f>
        <v>3943848</v>
      </c>
      <c r="C49" s="12">
        <f>SUM(C31:C48)</f>
        <v>9567463</v>
      </c>
    </row>
    <row r="50" spans="1:3" ht="14.25" customHeight="1" x14ac:dyDescent="0.2">
      <c r="A50" s="13" t="s">
        <v>14</v>
      </c>
      <c r="B50" s="24">
        <v>-5294</v>
      </c>
      <c r="C50" s="14">
        <v>-5294</v>
      </c>
    </row>
    <row r="51" spans="1:3" ht="15.75" thickBot="1" x14ac:dyDescent="0.3">
      <c r="A51" s="15" t="s">
        <v>21</v>
      </c>
      <c r="B51" s="16">
        <f>+B49+B50</f>
        <v>3938554</v>
      </c>
      <c r="C51" s="16">
        <f>+C49+C50</f>
        <v>9562169</v>
      </c>
    </row>
    <row r="52" spans="1:3" ht="13.5" thickTop="1" x14ac:dyDescent="0.2">
      <c r="A52" s="17" t="s">
        <v>16</v>
      </c>
      <c r="B52" s="25"/>
    </row>
    <row r="53" spans="1:3" ht="14.25" x14ac:dyDescent="0.2">
      <c r="C53" s="9"/>
    </row>
    <row r="59" spans="1:3" ht="14.25" x14ac:dyDescent="0.2">
      <c r="B59" s="1"/>
      <c r="C59" s="19"/>
    </row>
    <row r="60" spans="1:3" ht="14.25" x14ac:dyDescent="0.2">
      <c r="B60" s="1"/>
      <c r="C60" s="19"/>
    </row>
  </sheetData>
  <phoneticPr fontId="1" type="noConversion"/>
  <pageMargins left="0.98425196850393704" right="0.98425196850393704" top="0.55118110236220474" bottom="0.9055118110236221" header="0.31496062992125984" footer="0.39370078740157483"/>
  <pageSetup paperSize="9" scale="92" firstPageNumber="14" orientation="portrait" r:id="rId1"/>
  <headerFooter alignWithMargins="0">
    <oddHeader>&amp;C&amp;"Arial,Kurzíva"Příloha č. 6 - Upravený rozpočet Olomouckého kraje na rok 2013 po schválení rozpočtových změn</oddHeader>
    <oddFooter xml:space="preserve">&amp;L&amp;"Arial,Kurzíva"Zastupitelstvo OK 26.4.2013
5.1. - Rozpočet Olomouckého kraje 2013 - rozpočtové změny 
Příloha č.6: Upravený rozpočet OK na rok 2013 po schválení  rozpočtových změn&amp;R&amp;"Arial,Kurzíva"Strana &amp;P (celkem 46)&amp;"Arial,Obyčejné"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Příloha č. 1</vt:lpstr>
      <vt:lpstr>Příloha č. 2</vt:lpstr>
      <vt:lpstr>Příloha č. 3</vt:lpstr>
      <vt:lpstr>Příloha č. 4</vt:lpstr>
      <vt:lpstr>Příloha č. 5</vt:lpstr>
      <vt:lpstr>Příloha  č. 6</vt:lpstr>
      <vt:lpstr>'Příloha č. 1'!Oblast_tisku</vt:lpstr>
      <vt:lpstr>'Příloha č. 2'!Oblast_tisku</vt:lpstr>
      <vt:lpstr>'Příloha č. 3'!Oblast_tisku</vt:lpstr>
      <vt:lpstr>'Příloha č. 4'!Oblast_tisku</vt:lpstr>
      <vt:lpstr>'Příloha č. 5'!Oblast_tisku</vt:lpstr>
    </vt:vector>
  </TitlesOfParts>
  <Company>KÚOK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Lenka Navrátilová</dc:creator>
  <cp:lastModifiedBy>Navrátilová Lenka</cp:lastModifiedBy>
  <cp:lastPrinted>2013-04-04T10:40:04Z</cp:lastPrinted>
  <dcterms:created xsi:type="dcterms:W3CDTF">2007-02-21T09:44:06Z</dcterms:created>
  <dcterms:modified xsi:type="dcterms:W3CDTF">2013-04-04T10:41:03Z</dcterms:modified>
</cp:coreProperties>
</file>